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財政課\財政課\06財政共通\愛知県／照会・回答\財政事情等の調査・回答\29.2.7　平成２７年度財政状況資料集の作成について（照会）\回答\"/>
    </mc:Choice>
  </mc:AlternateContent>
  <bookViews>
    <workbookView xWindow="0" yWindow="0" windowWidth="20490" windowHeight="75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W36" i="9"/>
  <c r="BW37" i="9" s="1"/>
  <c r="BE36" i="9"/>
  <c r="AM36" i="9"/>
  <c r="C36" i="9"/>
  <c r="CO35" i="9"/>
  <c r="BW35" i="9"/>
  <c r="AM35" i="9"/>
  <c r="BW34" i="9"/>
  <c r="C34" i="9"/>
  <c r="BW38" i="9" l="1"/>
  <c r="BW39" i="9" s="1"/>
  <c r="BW40" i="9" s="1"/>
  <c r="C35"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AM34" i="9"/>
  <c r="BE34" i="9" s="1"/>
  <c r="BE35" i="9" s="1"/>
</calcChain>
</file>

<file path=xl/sharedStrings.xml><?xml version="1.0" encoding="utf-8"?>
<sst xmlns="http://schemas.openxmlformats.org/spreadsheetml/2006/main" count="1000" uniqueCount="551">
  <si>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</si>
  <si>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</si>
  <si>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</si>
  <si>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</si>
  <si>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</si>
  <si>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</si>
  <si>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</si>
  <si>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</si>
  <si>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</si>
  <si>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</si>
  <si>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</si>
  <si>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</si>
  <si>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</si>
  <si>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</si>
  <si>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</si>
  <si>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</si>
  <si>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</si>
  <si>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</si>
  <si>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</si>
  <si>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</si>
  <si>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</si>
  <si>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</si>
  <si>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</si>
  <si>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</si>
  <si>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</si>
  <si>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</si>
  <si>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</si>
  <si>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</si>
  <si>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</si>
  <si>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</si>
  <si>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</si>
  <si>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</si>
  <si>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</si>
  <si>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</si>
  <si>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</si>
  <si>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</si>
  <si>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</si>
  <si>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</si>
  <si>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</si>
  <si>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</si>
  <si>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</si>
  <si>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</si>
  <si>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</si>
  <si>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</si>
  <si>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</si>
  <si>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</si>
  <si>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</si>
  <si>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</si>
  <si>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</si>
  <si>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</si>
  <si>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</si>
  <si>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</si>
  <si>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</si>
  <si>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</si>
  <si>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</si>
  <si>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</si>
  <si>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</si>
  <si>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</si>
  <si>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</si>
  <si>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</si>
  <si>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</si>
  <si>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</si>
  <si>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</si>
  <si>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</si>
  <si>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</si>
  <si>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</si>
  <si>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</si>
  <si>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</si>
  <si>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</si>
  <si>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</si>
  <si>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</si>
  <si>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</si>
  <si>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</si>
  <si>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</si>
  <si>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</si>
  <si>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</si>
  <si>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</si>
  <si>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</si>
  <si>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</si>
  <si>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</si>
  <si>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</si>
  <si>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</si>
  <si>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</si>
  <si>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</si>
  <si>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</si>
  <si>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</si>
  <si>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</si>
  <si>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</si>
  <si>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</si>
  <si>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</si>
  <si>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</si>
  <si>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</si>
  <si>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</si>
  <si>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</si>
  <si>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</si>
  <si>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</si>
  <si>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</si>
  <si>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</si>
  <si>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</si>
  <si>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</si>
  <si>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</si>
  <si>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</si>
  <si>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</si>
  <si>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</si>
  <si>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</si>
  <si>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</si>
  <si>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</si>
  <si>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</si>
  <si>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</si>
  <si>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</si>
  <si>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</si>
  <si>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</si>
  <si>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</si>
  <si>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</si>
  <si>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</si>
  <si>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</si>
  <si>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</si>
  <si>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</si>
  <si>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</si>
  <si>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</si>
  <si>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</si>
  <si>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</si>
  <si>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</si>
  <si>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</si>
  <si>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</si>
  <si>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</si>
  <si>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</si>
  <si>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</si>
  <si>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</si>
  <si>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</si>
  <si>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</si>
  <si>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</si>
  <si>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</si>
  <si>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</si>
  <si>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</si>
  <si>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</si>
  <si>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</si>
  <si>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</si>
  <si>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</si>
  <si>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</si>
  <si>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</si>
  <si>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</si>
  <si>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</si>
  <si>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</si>
  <si>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</si>
  <si>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</si>
  <si>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</si>
  <si>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</si>
  <si>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</si>
  <si>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</si>
  <si>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</si>
  <si>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</si>
  <si>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</si>
  <si>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</si>
  <si>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</si>
  <si>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</si>
  <si>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</si>
  <si>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</si>
  <si>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</si>
  <si>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</si>
  <si>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</si>
  <si>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</si>
  <si>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</si>
  <si>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</si>
  <si>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</si>
  <si>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</si>
  <si>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</si>
  <si>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</si>
  <si>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</si>
  <si>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</si>
  <si>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</si>
  <si>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</si>
  <si>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</si>
  <si>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</si>
  <si>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</si>
  <si>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</si>
  <si>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</si>
  <si>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</si>
  <si>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</si>
  <si>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</si>
  <si>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</si>
  <si>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</si>
  <si>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</si>
  <si>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</si>
  <si>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</si>
  <si>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</si>
  <si>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</si>
  <si>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</si>
  <si>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</si>
  <si>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</si>
  <si>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</si>
  <si>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</si>
  <si>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</si>
  <si>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</si>
  <si>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</si>
  <si>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愛知県みよし市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</si>
  <si>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</si>
  <si>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</si>
  <si>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</si>
  <si>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</si>
  <si>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</si>
  <si>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</si>
  <si>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</si>
  <si>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</si>
  <si>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</si>
  <si>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</si>
  <si>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</si>
  <si>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</si>
  <si>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</si>
  <si>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</si>
  <si>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</si>
  <si>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</si>
  <si>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</si>
  <si>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</si>
  <si>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</si>
  <si>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</si>
  <si>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</si>
  <si>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</si>
  <si>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</si>
  <si>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</si>
  <si>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</si>
  <si>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</si>
  <si>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</si>
  <si>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</si>
  <si>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</si>
  <si>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</si>
  <si>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</si>
  <si>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</si>
  <si>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</si>
  <si>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</si>
  <si>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</si>
  <si>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</si>
  <si>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</si>
  <si>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</si>
  <si>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</si>
  <si>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</si>
  <si>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</si>
  <si>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</si>
  <si>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</si>
  <si>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</si>
  <si>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</si>
  <si>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</si>
  <si>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</si>
  <si>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</si>
  <si>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</si>
  <si>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</si>
  <si>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</si>
  <si>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</si>
  <si>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</si>
  <si>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</si>
  <si>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</si>
  <si>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</si>
  <si>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</si>
  <si>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</si>
  <si>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</si>
  <si>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</si>
  <si>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</si>
  <si>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</si>
  <si>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</si>
  <si>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</si>
  <si>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</si>
  <si>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</si>
  <si>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</si>
  <si>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</si>
  <si>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</si>
  <si>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</si>
  <si>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</si>
  <si>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</si>
  <si>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</si>
  <si>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</si>
  <si>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</si>
  <si>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</si>
  <si>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</si>
  <si>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</si>
  <si>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</si>
  <si>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</si>
  <si>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</si>
  <si>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</si>
  <si>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</si>
  <si>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</si>
  <si>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</si>
  <si>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</si>
  <si>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</si>
  <si>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</si>
  <si>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</si>
  <si>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</si>
  <si>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</si>
  <si>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</si>
  <si>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</si>
  <si>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</si>
  <si>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</si>
  <si>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</si>
  <si>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</si>
  <si>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</si>
  <si>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</si>
  <si>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</si>
  <si>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</si>
  <si>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</si>
  <si>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</si>
  <si>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</si>
  <si>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</si>
  <si>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</si>
  <si>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</si>
  <si>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</si>
  <si>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</si>
  <si>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</si>
  <si>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</si>
  <si>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</si>
  <si>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</si>
  <si>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</si>
  <si>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</si>
  <si>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</si>
  <si>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</si>
  <si>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</si>
  <si>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</si>
  <si>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</si>
  <si>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</si>
  <si>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</si>
  <si>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</si>
  <si>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</si>
  <si>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</si>
  <si>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</si>
  <si>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</si>
  <si>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</si>
  <si>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</si>
  <si>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</si>
  <si>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</si>
  <si>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</si>
  <si>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</si>
  <si>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</si>
  <si>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</si>
  <si>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</si>
  <si>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</si>
  <si>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</si>
  <si>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</si>
  <si>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</si>
  <si>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</si>
  <si>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</si>
  <si>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</si>
  <si>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</si>
  <si>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</si>
  <si>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</si>
  <si>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</si>
  <si>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愛知県みよし市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</si>
  <si>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</si>
  <si>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</si>
  <si>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</si>
  <si>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</si>
  <si>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</si>
  <si>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</si>
  <si>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</si>
  <si>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</si>
  <si>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</si>
  <si>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</si>
  <si>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</si>
  <si>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</si>
  <si>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</si>
  <si>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</si>
  <si>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</si>
  <si>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</si>
  <si>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</si>
  <si>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</si>
  <si>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</si>
  <si>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</si>
  <si>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やすらぎ霊園特別会計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</si>
  <si>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</si>
  <si>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</si>
  <si>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</si>
  <si>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</si>
  <si>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</si>
  <si>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</si>
  <si>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</si>
  <si>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</si>
  <si>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</si>
  <si>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</si>
  <si>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</si>
  <si>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</si>
  <si>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</si>
  <si>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</si>
  <si>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</si>
  <si>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後期高齢者医療特別会計</t>
    <phoneticPr fontId="5"/>
  </si>
  <si>
    <t>介護保険特別会計（サービス事業）</t>
    <phoneticPr fontId="5"/>
  </si>
  <si>
    <t>病院事業会計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</si>
  <si>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</si>
  <si>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</si>
  <si>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</si>
  <si>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</si>
  <si>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</si>
  <si>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</si>
  <si>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</si>
  <si>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</si>
  <si>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</si>
  <si>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</si>
  <si>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</si>
  <si>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</si>
  <si>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</si>
  <si>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</si>
  <si>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</si>
  <si>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</si>
  <si>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</si>
  <si>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</si>
  <si>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</si>
  <si>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</si>
  <si>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</si>
  <si>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</si>
  <si>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</si>
  <si>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</si>
  <si>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</si>
  <si>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</si>
  <si>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</si>
  <si>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</si>
  <si>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</si>
  <si>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</si>
  <si>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</si>
  <si>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</si>
  <si>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</si>
  <si>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</si>
  <si>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</si>
  <si>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</si>
  <si>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</si>
  <si>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</si>
  <si>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</si>
  <si>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</si>
  <si>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</si>
  <si>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</si>
  <si>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</si>
  <si>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</si>
  <si>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</si>
  <si>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</si>
  <si>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</si>
  <si>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</si>
  <si>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</si>
  <si>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</si>
  <si>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</si>
  <si>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</si>
  <si>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</si>
  <si>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</si>
  <si>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</si>
  <si>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</si>
  <si>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</si>
  <si>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</si>
  <si>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</si>
  <si>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</si>
  <si>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</si>
  <si>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</si>
  <si>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</si>
  <si>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</si>
  <si>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</si>
  <si>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</si>
  <si>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</si>
  <si>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</si>
  <si>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</si>
  <si>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</si>
  <si>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</si>
  <si>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</si>
  <si>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</si>
  <si>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</si>
  <si>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</si>
  <si>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</si>
  <si>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</si>
  <si>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</si>
  <si>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</si>
  <si>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</si>
  <si>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</si>
  <si>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</si>
  <si>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</si>
  <si>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</si>
  <si>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</si>
  <si>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</si>
  <si>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</si>
  <si>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</si>
  <si>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</si>
  <si>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</si>
  <si>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</si>
  <si>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</si>
  <si>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</si>
  <si>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</si>
  <si>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</si>
  <si>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</si>
  <si>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</si>
  <si>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</si>
  <si>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</si>
  <si>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</si>
  <si>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</si>
  <si>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</si>
  <si>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</si>
  <si>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</si>
  <si>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</si>
  <si>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</si>
  <si>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</si>
  <si>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</si>
  <si>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</si>
  <si>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</si>
  <si>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</si>
  <si>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</si>
  <si>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</si>
  <si>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</si>
  <si>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</si>
  <si>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</si>
  <si>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</si>
  <si>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</si>
  <si>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</si>
  <si>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</si>
  <si>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</si>
  <si>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</si>
  <si>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</si>
  <si>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</si>
  <si>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</si>
  <si>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</si>
  <si>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</si>
  <si>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</si>
  <si>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</si>
  <si>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</si>
  <si>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</si>
  <si>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</si>
  <si>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</si>
  <si>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</si>
  <si>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</si>
  <si>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</si>
  <si>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</si>
  <si>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</si>
  <si>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</si>
  <si>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</si>
  <si>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</si>
  <si>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</si>
  <si>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</si>
  <si>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0.07</t>
  </si>
  <si>
    <t>一般会計</t>
  </si>
  <si>
    <t>病院事業会計</t>
  </si>
  <si>
    <t>国民健康保険特別会計</t>
  </si>
  <si>
    <t>介護保険特別会計（事業勘定）</t>
  </si>
  <si>
    <t>下水道事業特別会計</t>
  </si>
  <si>
    <t>農業集落排水事業特別会計</t>
  </si>
  <si>
    <t>やすらぎ霊園特別会計</t>
  </si>
  <si>
    <t>介護保険特別会計（サービス事業）</t>
  </si>
  <si>
    <t>その他会計（赤字）</t>
  </si>
  <si>
    <t>その他会計（黒字）</t>
  </si>
  <si>
    <t>-</t>
    <phoneticPr fontId="2"/>
  </si>
  <si>
    <t>尾三消防組合</t>
    <rPh sb="0" eb="1">
      <t>ビ</t>
    </rPh>
    <rPh sb="1" eb="2">
      <t>サン</t>
    </rPh>
    <rPh sb="2" eb="4">
      <t>ショウボウ</t>
    </rPh>
    <rPh sb="4" eb="6">
      <t>クミアイ</t>
    </rPh>
    <phoneticPr fontId="2"/>
  </si>
  <si>
    <t>尾三衛生組合</t>
    <rPh sb="0" eb="1">
      <t>ビ</t>
    </rPh>
    <rPh sb="1" eb="2">
      <t>サン</t>
    </rPh>
    <rPh sb="2" eb="4">
      <t>エイセイ</t>
    </rPh>
    <rPh sb="4" eb="6">
      <t>クミアイ</t>
    </rPh>
    <phoneticPr fontId="2"/>
  </si>
  <si>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
  </si>
  <si>
    <t>愛知県後期高齢者医療広域連合（一般会計）</t>
    <rPh sb="0" eb="2">
      <t>アイチ</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</si>
  <si>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15" eb="17">
      <t>コウキ</t>
    </rPh>
    <rPh sb="17" eb="20">
      <t>コウレイシャ</t>
    </rPh>
    <rPh sb="20" eb="22">
      <t>イリョウ</t>
    </rPh>
    <rPh sb="22" eb="24">
      <t>トクベツ</t>
    </rPh>
    <rPh sb="24" eb="26">
      <t>カイケイ</t>
    </rPh>
    <phoneticPr fontId="2"/>
  </si>
  <si>
    <t>旧豊田三好事務組合</t>
    <rPh sb="0" eb="1">
      <t>キュウ</t>
    </rPh>
    <rPh sb="1" eb="3">
      <t>トヨタ</t>
    </rPh>
    <rPh sb="3" eb="5">
      <t>ミヨシ</t>
    </rPh>
    <rPh sb="5" eb="7">
      <t>ジム</t>
    </rPh>
    <rPh sb="7" eb="9">
      <t>クミアイ</t>
    </rPh>
    <phoneticPr fontId="2"/>
  </si>
  <si>
    <t>○</t>
    <phoneticPr fontId="2"/>
  </si>
  <si>
    <t>みよし市土地開発公社</t>
    <rPh sb="3" eb="4">
      <t>シ</t>
    </rPh>
    <rPh sb="4" eb="6">
      <t>トチ</t>
    </rPh>
    <rPh sb="6" eb="8">
      <t>カイハツ</t>
    </rPh>
    <rPh sb="8" eb="10">
      <t>コウシャ</t>
    </rPh>
    <phoneticPr fontId="2"/>
  </si>
  <si>
    <t>-</t>
    <phoneticPr fontId="2"/>
  </si>
  <si>
    <t>-</t>
    <phoneticPr fontId="2"/>
  </si>
  <si>
    <t>愛知中部水道企業団</t>
    <rPh sb="0" eb="2">
      <t>アイチ</t>
    </rPh>
    <rPh sb="2" eb="4">
      <t>チュウブ</t>
    </rPh>
    <rPh sb="4" eb="6">
      <t>スイドウ</t>
    </rPh>
    <rPh sb="6" eb="8">
      <t>キギョウ</t>
    </rPh>
    <rPh sb="8" eb="9">
      <t>ダン</t>
    </rPh>
    <phoneticPr fontId="2"/>
  </si>
  <si>
    <t>法適用企業</t>
    <phoneticPr fontId="5"/>
  </si>
  <si>
    <t>法適用企業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</si>
</sst>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51084</c:v>
                </c:pt>
                <c:pt idx="1">
                  <c:v>51653</c:v>
                </c:pt>
                <c:pt idx="2">
                  <c:v>43122</c:v>
                </c:pt>
                <c:pt idx="3">
                  <c:v>48532</c:v>
                </c:pt>
                <c:pt idx="4">
                  <c:v>90880</c:v>
                </c:pt>
              </c:numCache>
            </c:numRef>
          </c:val>
          <c:smooth val="0"/>
        </c:ser>
        <c:dLbls>
          <c:showLegendKey val="0"/>
          <c:showVal val="0"/>
          <c:showCatName val="0"/>
          <c:showSerName val="0"/>
          <c:showPercent val="0"/>
          <c:showBubbleSize val="0"/>
        </c:dLbls>
        <c:marker val="1"/>
        <c:smooth val="0"/>
        <c:axId val="132719120"/>
        <c:axId val="132719504"/>
      </c:lineChart>
      <c:catAx>
        <c:axId val="132719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19504"/>
        <c:crosses val="autoZero"/>
        <c:auto val="1"/>
        <c:lblAlgn val="ctr"/>
        <c:lblOffset val="100"/>
        <c:tickLblSkip val="1"/>
        <c:tickMarkSkip val="1"/>
        <c:noMultiLvlLbl val="0"/>
      </c:catAx>
      <c:valAx>
        <c:axId val="1327195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719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14.78</c:v>
                </c:pt>
                <c:pt idx="1">
                  <c:v>13.03</c:v>
                </c:pt>
                <c:pt idx="2">
                  <c:v>14.53</c:v>
                </c:pt>
                <c:pt idx="3">
                  <c:v>12.69</c:v>
                </c:pt>
                <c:pt idx="4">
                  <c:v>12.39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31.72</c:v>
                </c:pt>
                <c:pt idx="1">
                  <c:v>34.479999999999997</c:v>
                </c:pt>
                <c:pt idx="2">
                  <c:v>35.99</c:v>
                </c:pt>
                <c:pt idx="3">
                  <c:v>49.13</c:v>
                </c:pt>
                <c:pt idx="4">
                  <c:v>42.33</c:v>
                </c:pt>
              </c:numCache>
            </c:numRef>
          </c:val>
        </c:ser>
        <c:dLbls>
          <c:showLegendKey val="0"/>
          <c:showVal val="0"/>
          <c:showCatName val="0"/>
          <c:showSerName val="0"/>
          <c:showPercent val="0"/>
          <c:showBubbleSize val="0"/>
        </c:dLbls>
        <c:gapWidth val="250"/>
        <c:overlap val="100"/>
        <c:axId val="838834536"/>
        <c:axId val="837517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5.81</c:v>
                </c:pt>
                <c:pt idx="1">
                  <c:v>-7.0000000000000007E-2</c:v>
                </c:pt>
                <c:pt idx="2">
                  <c:v>3.43</c:v>
                </c:pt>
                <c:pt idx="3">
                  <c:v>11.94</c:v>
                </c:pt>
                <c:pt idx="4">
                  <c:v>4.2</c:v>
                </c:pt>
              </c:numCache>
            </c:numRef>
          </c:val>
          <c:smooth val="0"/>
        </c:ser>
        <c:dLbls>
          <c:showLegendKey val="0"/>
          <c:showVal val="0"/>
          <c:showCatName val="0"/>
          <c:showSerName val="0"/>
          <c:showPercent val="0"/>
          <c:showBubbleSize val="0"/>
        </c:dLbls>
        <c:marker val="1"/>
        <c:smooth val="0"/>
        <c:axId val="838834536"/>
        <c:axId val="837517616"/>
      </c:lineChart>
      <c:catAx>
        <c:axId val="838834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7517616"/>
        <c:crosses val="autoZero"/>
        <c:auto val="1"/>
        <c:lblAlgn val="ctr"/>
        <c:lblOffset val="100"/>
        <c:tickLblSkip val="1"/>
        <c:tickMarkSkip val="1"/>
        <c:noMultiLvlLbl val="0"/>
      </c:catAx>
      <c:valAx>
        <c:axId val="837517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834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0.01</c:v>
                </c:pt>
                <c:pt idx="4">
                  <c:v>#N/A</c:v>
                </c:pt>
                <c:pt idx="5">
                  <c:v>0</c:v>
                </c:pt>
                <c:pt idx="6">
                  <c:v>#N/A</c:v>
                </c:pt>
                <c:pt idx="7">
                  <c:v>0.01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0.05</c:v>
                </c:pt>
                <c:pt idx="2">
                  <c:v>#N/A</c:v>
                </c:pt>
                <c:pt idx="3">
                  <c:v>0.06</c:v>
                </c:pt>
                <c:pt idx="4">
                  <c:v>#N/A</c:v>
                </c:pt>
                <c:pt idx="5">
                  <c:v>0.04</c:v>
                </c:pt>
                <c:pt idx="6">
                  <c:v>#N/A</c:v>
                </c:pt>
                <c:pt idx="7">
                  <c:v>0.04</c:v>
                </c:pt>
                <c:pt idx="8">
                  <c:v>#N/A</c:v>
                </c:pt>
                <c:pt idx="9">
                  <c:v>0.02</c:v>
                </c:pt>
              </c:numCache>
            </c:numRef>
          </c:val>
        </c:ser>
        <c:ser>
          <c:idx val="3"/>
          <c:order val="3"/>
          <c:tx>
            <c:strRef>
              <c:f>データシート!$A$30</c:f>
              <c:strCache>
                <c:ptCount val="1"/>
                <c:pt idx="0">
                  <c:v>やすらぎ霊園特別会計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0.05</c:v>
                </c:pt>
                <c:pt idx="4">
                  <c:v>#N/A</c:v>
                </c:pt>
                <c:pt idx="5">
                  <c:v>0.02</c:v>
                </c:pt>
                <c:pt idx="6">
                  <c:v>#N/A</c:v>
                </c:pt>
                <c:pt idx="7">
                  <c:v>0.03</c:v>
                </c:pt>
                <c:pt idx="8">
                  <c:v>#N/A</c:v>
                </c:pt>
                <c:pt idx="9">
                  <c:v>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0.14000000000000001</c:v>
                </c:pt>
                <c:pt idx="2">
                  <c:v>#N/A</c:v>
                </c:pt>
                <c:pt idx="3">
                  <c:v>0.25</c:v>
                </c:pt>
                <c:pt idx="4">
                  <c:v>#N/A</c:v>
                </c:pt>
                <c:pt idx="5">
                  <c:v>0.53</c:v>
                </c:pt>
                <c:pt idx="6">
                  <c:v>#N/A</c:v>
                </c:pt>
                <c:pt idx="7">
                  <c:v>0.34</c:v>
                </c:pt>
                <c:pt idx="8">
                  <c:v>#N/A</c:v>
                </c:pt>
                <c:pt idx="9">
                  <c:v>0.34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0.66</c:v>
                </c:pt>
                <c:pt idx="2">
                  <c:v>#N/A</c:v>
                </c:pt>
                <c:pt idx="3">
                  <c:v>0.86</c:v>
                </c:pt>
                <c:pt idx="4">
                  <c:v>#N/A</c:v>
                </c:pt>
                <c:pt idx="5">
                  <c:v>1.22</c:v>
                </c:pt>
                <c:pt idx="6">
                  <c:v>#N/A</c:v>
                </c:pt>
                <c:pt idx="7">
                  <c:v>0.49</c:v>
                </c:pt>
                <c:pt idx="8">
                  <c:v>#N/A</c:v>
                </c:pt>
                <c:pt idx="9">
                  <c:v>0.34</c:v>
                </c:pt>
              </c:numCache>
            </c:numRef>
          </c:val>
        </c:ser>
        <c:ser>
          <c:idx val="6"/>
          <c:order val="6"/>
          <c:tx>
            <c:strRef>
              <c:f>データシート!$A$33</c:f>
              <c:strCache>
                <c:ptCount val="1"/>
                <c:pt idx="0">
                  <c:v>介護保険特別会計（事業勘定）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0.06</c:v>
                </c:pt>
                <c:pt idx="4">
                  <c:v>#N/A</c:v>
                </c:pt>
                <c:pt idx="5">
                  <c:v>0.34</c:v>
                </c:pt>
                <c:pt idx="6">
                  <c:v>#N/A</c:v>
                </c:pt>
                <c:pt idx="7">
                  <c:v>0.3</c:v>
                </c:pt>
                <c:pt idx="8">
                  <c:v>#N/A</c:v>
                </c:pt>
                <c:pt idx="9">
                  <c:v>0.51</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1.86</c:v>
                </c:pt>
                <c:pt idx="2">
                  <c:v>#N/A</c:v>
                </c:pt>
                <c:pt idx="3">
                  <c:v>0.56999999999999995</c:v>
                </c:pt>
                <c:pt idx="4">
                  <c:v>#N/A</c:v>
                </c:pt>
                <c:pt idx="5">
                  <c:v>1.77</c:v>
                </c:pt>
                <c:pt idx="6">
                  <c:v>#N/A</c:v>
                </c:pt>
                <c:pt idx="7">
                  <c:v>1.49</c:v>
                </c:pt>
                <c:pt idx="8">
                  <c:v>#N/A</c:v>
                </c:pt>
                <c:pt idx="9">
                  <c:v>1.31</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9.67</c:v>
                </c:pt>
                <c:pt idx="2">
                  <c:v>#N/A</c:v>
                </c:pt>
                <c:pt idx="3">
                  <c:v>13.51</c:v>
                </c:pt>
                <c:pt idx="4">
                  <c:v>#N/A</c:v>
                </c:pt>
                <c:pt idx="5">
                  <c:v>13.17</c:v>
                </c:pt>
                <c:pt idx="6">
                  <c:v>#N/A</c:v>
                </c:pt>
                <c:pt idx="7">
                  <c:v>14</c:v>
                </c:pt>
                <c:pt idx="8">
                  <c:v>#N/A</c:v>
                </c:pt>
                <c:pt idx="9">
                  <c:v>10.83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14.74</c:v>
                </c:pt>
                <c:pt idx="2">
                  <c:v>#N/A</c:v>
                </c:pt>
                <c:pt idx="3">
                  <c:v>12.98</c:v>
                </c:pt>
                <c:pt idx="4">
                  <c:v>#N/A</c:v>
                </c:pt>
                <c:pt idx="5">
                  <c:v>14.49</c:v>
                </c:pt>
                <c:pt idx="6">
                  <c:v>#N/A</c:v>
                </c:pt>
                <c:pt idx="7">
                  <c:v>12.65</c:v>
                </c:pt>
                <c:pt idx="8">
                  <c:v>#N/A</c:v>
                </c:pt>
                <c:pt idx="9">
                  <c:v>12.28</c:v>
                </c:pt>
              </c:numCache>
            </c:numRef>
          </c:val>
        </c:ser>
        <c:dLbls>
          <c:showLegendKey val="0"/>
          <c:showVal val="0"/>
          <c:showCatName val="0"/>
          <c:showSerName val="0"/>
          <c:showPercent val="0"/>
          <c:showBubbleSize val="0"/>
        </c:dLbls>
        <c:gapWidth val="150"/>
        <c:overlap val="100"/>
        <c:axId val="835166504"/>
        <c:axId val="838824672"/>
      </c:barChart>
      <c:catAx>
        <c:axId val="83516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8824672"/>
        <c:crosses val="autoZero"/>
        <c:auto val="1"/>
        <c:lblAlgn val="ctr"/>
        <c:lblOffset val="100"/>
        <c:tickLblSkip val="1"/>
        <c:tickMarkSkip val="1"/>
        <c:noMultiLvlLbl val="0"/>
      </c:catAx>
      <c:valAx>
        <c:axId val="83882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5166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2075</c:v>
                </c:pt>
                <c:pt idx="5">
                  <c:v>2102</c:v>
                </c:pt>
                <c:pt idx="8">
                  <c:v>2010</c:v>
                </c:pt>
                <c:pt idx="11">
                  <c:v>2007</c:v>
                </c:pt>
                <c:pt idx="14">
                  <c:v>1796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185</c:v>
                </c:pt>
                <c:pt idx="3">
                  <c:v>185</c:v>
                </c:pt>
                <c:pt idx="6">
                  <c:v>174</c:v>
                </c:pt>
                <c:pt idx="9">
                  <c:v>174</c:v>
                </c:pt>
                <c:pt idx="12">
                  <c:v>179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165</c:v>
                </c:pt>
                <c:pt idx="3">
                  <c:v>134</c:v>
                </c:pt>
                <c:pt idx="6">
                  <c:v>125</c:v>
                </c:pt>
                <c:pt idx="9">
                  <c:v>133</c:v>
                </c:pt>
                <c:pt idx="12">
                  <c:v>106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608</c:v>
                </c:pt>
                <c:pt idx="3">
                  <c:v>652</c:v>
                </c:pt>
                <c:pt idx="6">
                  <c:v>622</c:v>
                </c:pt>
                <c:pt idx="9">
                  <c:v>607</c:v>
                </c:pt>
                <c:pt idx="12">
                  <c:v>698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1469</c:v>
                </c:pt>
                <c:pt idx="3">
                  <c:v>1442</c:v>
                </c:pt>
                <c:pt idx="6">
                  <c:v>1377</c:v>
                </c:pt>
                <c:pt idx="9">
                  <c:v>1292</c:v>
                </c:pt>
                <c:pt idx="12">
                  <c:v>1248</c:v>
                </c:pt>
              </c:numCache>
            </c:numRef>
          </c:val>
        </c:ser>
        <c:dLbls>
          <c:showLegendKey val="0"/>
          <c:showVal val="0"/>
          <c:showCatName val="0"/>
          <c:showSerName val="0"/>
          <c:showPercent val="0"/>
          <c:showBubbleSize val="0"/>
        </c:dLbls>
        <c:gapWidth val="100"/>
        <c:overlap val="100"/>
        <c:axId val="806172952"/>
        <c:axId val="835681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352</c:v>
                </c:pt>
                <c:pt idx="2">
                  <c:v>#N/A</c:v>
                </c:pt>
                <c:pt idx="3">
                  <c:v>#N/A</c:v>
                </c:pt>
                <c:pt idx="4">
                  <c:v>311</c:v>
                </c:pt>
                <c:pt idx="5">
                  <c:v>#N/A</c:v>
                </c:pt>
                <c:pt idx="6">
                  <c:v>#N/A</c:v>
                </c:pt>
                <c:pt idx="7">
                  <c:v>288</c:v>
                </c:pt>
                <c:pt idx="8">
                  <c:v>#N/A</c:v>
                </c:pt>
                <c:pt idx="9">
                  <c:v>#N/A</c:v>
                </c:pt>
                <c:pt idx="10">
                  <c:v>199</c:v>
                </c:pt>
                <c:pt idx="11">
                  <c:v>#N/A</c:v>
                </c:pt>
                <c:pt idx="12">
                  <c:v>#N/A</c:v>
                </c:pt>
                <c:pt idx="13">
                  <c:v>435</c:v>
                </c:pt>
                <c:pt idx="14">
                  <c:v>#N/A</c:v>
                </c:pt>
              </c:numCache>
            </c:numRef>
          </c:val>
          <c:smooth val="0"/>
        </c:ser>
        <c:dLbls>
          <c:showLegendKey val="0"/>
          <c:showVal val="0"/>
          <c:showCatName val="0"/>
          <c:showSerName val="0"/>
          <c:showPercent val="0"/>
          <c:showBubbleSize val="0"/>
        </c:dLbls>
        <c:marker val="1"/>
        <c:smooth val="0"/>
        <c:axId val="806172952"/>
        <c:axId val="835681976"/>
      </c:lineChart>
      <c:catAx>
        <c:axId val="806172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5681976"/>
        <c:crosses val="autoZero"/>
        <c:auto val="1"/>
        <c:lblAlgn val="ctr"/>
        <c:lblOffset val="100"/>
        <c:tickLblSkip val="1"/>
        <c:tickMarkSkip val="1"/>
        <c:noMultiLvlLbl val="0"/>
      </c:catAx>
      <c:valAx>
        <c:axId val="835681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6172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15548</c:v>
                </c:pt>
                <c:pt idx="5">
                  <c:v>14728</c:v>
                </c:pt>
                <c:pt idx="8">
                  <c:v>13550</c:v>
                </c:pt>
                <c:pt idx="11">
                  <c:v>12344</c:v>
                </c:pt>
                <c:pt idx="14">
                  <c:v>11470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8704</c:v>
                </c:pt>
                <c:pt idx="5">
                  <c:v>8427</c:v>
                </c:pt>
                <c:pt idx="8">
                  <c:v>7509</c:v>
                </c:pt>
                <c:pt idx="11">
                  <c:v>6888</c:v>
                </c:pt>
                <c:pt idx="14">
                  <c:v>6533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15156</c:v>
                </c:pt>
                <c:pt idx="5">
                  <c:v>13898</c:v>
                </c:pt>
                <c:pt idx="8">
                  <c:v>13034</c:v>
                </c:pt>
                <c:pt idx="11">
                  <c:v>16891</c:v>
                </c:pt>
                <c:pt idx="14">
                  <c:v>17145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3159</c:v>
                </c:pt>
                <c:pt idx="3">
                  <c:v>3130</c:v>
                </c:pt>
                <c:pt idx="6">
                  <c:v>939</c:v>
                </c:pt>
                <c:pt idx="9">
                  <c:v>647</c:v>
                </c:pt>
                <c:pt idx="12">
                  <c:v>638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778</c:v>
                </c:pt>
                <c:pt idx="3">
                  <c:v>718</c:v>
                </c:pt>
                <c:pt idx="6">
                  <c:v>617</c:v>
                </c:pt>
                <c:pt idx="9">
                  <c:v>533</c:v>
                </c:pt>
                <c:pt idx="12">
                  <c:v>427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8285</c:v>
                </c:pt>
                <c:pt idx="3">
                  <c:v>8090</c:v>
                </c:pt>
                <c:pt idx="6">
                  <c:v>7600</c:v>
                </c:pt>
                <c:pt idx="9">
                  <c:v>7257</c:v>
                </c:pt>
                <c:pt idx="12">
                  <c:v>7385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2083</c:v>
                </c:pt>
                <c:pt idx="3">
                  <c:v>2428</c:v>
                </c:pt>
                <c:pt idx="6">
                  <c:v>2128</c:v>
                </c:pt>
                <c:pt idx="9">
                  <c:v>1760</c:v>
                </c:pt>
                <c:pt idx="12">
                  <c:v>2062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13182</c:v>
                </c:pt>
                <c:pt idx="3">
                  <c:v>12120</c:v>
                </c:pt>
                <c:pt idx="6">
                  <c:v>11081</c:v>
                </c:pt>
                <c:pt idx="9">
                  <c:v>10048</c:v>
                </c:pt>
                <c:pt idx="12">
                  <c:v>9171</c:v>
                </c:pt>
              </c:numCache>
            </c:numRef>
          </c:val>
        </c:ser>
        <c:dLbls>
          <c:showLegendKey val="0"/>
          <c:showVal val="0"/>
          <c:showCatName val="0"/>
          <c:showSerName val="0"/>
          <c:showPercent val="0"/>
          <c:showBubbleSize val="0"/>
        </c:dLbls>
        <c:gapWidth val="100"/>
        <c:overlap val="100"/>
        <c:axId val="847078848"/>
        <c:axId val="847079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47078848"/>
        <c:axId val="847079232"/>
      </c:lineChart>
      <c:catAx>
        <c:axId val="84707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47079232"/>
        <c:crosses val="autoZero"/>
        <c:auto val="1"/>
        <c:lblAlgn val="ctr"/>
        <c:lblOffset val="100"/>
        <c:tickLblSkip val="1"/>
        <c:tickMarkSkip val="1"/>
        <c:noMultiLvlLbl val="0"/>
      </c:catAx>
      <c:valAx>
        <c:axId val="84707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07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元利償還金等のうち普通会計における元利償還金は、割合としては大半を占めているものの残高は年々減少傾向にある。一方で、公営企業に対する普通会計の負担分は前年度と比較して</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百万円増加しており、全体における割合も</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％程度を占めて増加傾向にある。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今後は普通会計だけでなく、公営企業でも病院施設や下水道施設の老朽化に伴い多くの更新費用が必要になることが見込まれる。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引き続き歳入確保や経費削減に努め、基金を活用しながら公債費の適正な水準の維持に努めていく。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計画的な起債の借入れにより地方債残高は減少しており、それに伴い将来負担額も減少傾向にある。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充当可能財源等は、基準財政需要額算入見込額の減少が大きいが、これは地方債残高のうち今後普通交付税措置される額に相当するため、起債残高の減少に連動して減少している。充当可能基金の残高は、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年度も積極的な積立てを行い、</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5400</a:t>
          </a:r>
          <a:r>
            <a:rPr kumimoji="1" lang="ja-JP" altLang="en-US" sz="1400">
              <a:latin typeface="ＭＳ ゴシック" pitchFamily="49" charset="-128"/>
              <a:ea typeface="ＭＳ ゴシック" pitchFamily="49" charset="-128"/>
            </a:rPr>
            <a:t>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今後も計画的な起債の発行と基金の積立てを行うことで、健全財政の維持に努めていく。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60,383
58,743
32.19
29,286,459
27,041,574
1,909,496
15,407,178
9,170,640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基準財政収入額の算定中、法人税割が</a:t>
          </a:r>
          <a:r>
            <a:rPr kumimoji="1" lang="ja-JP" altLang="ja-JP" sz="1300" b="0" i="0" u="none" strike="noStrike" kern="0" cap="none" spc="0" normalizeH="0" baseline="0" noProof="0">
              <a:ln>
                <a:noFill/>
              </a:ln>
              <a:solidFill>
                <a:prstClr val="black"/>
              </a:solidFill>
              <a:effectLst/>
              <a:uLnTx/>
              <a:uFillTx/>
              <a:latin typeface="+mn-ea"/>
              <a:ea typeface="+mn-ea"/>
              <a:cs typeface="+mn-cs"/>
            </a:rPr>
            <a:t>自動車関連企業をはじめとした事業所の平成</a:t>
          </a:r>
          <a:r>
            <a:rPr kumimoji="1" lang="en-US" altLang="ja-JP" sz="1300" b="0" i="0" u="none" strike="noStrike" kern="0" cap="none" spc="0" normalizeH="0" baseline="0" noProof="0">
              <a:ln>
                <a:noFill/>
              </a:ln>
              <a:solidFill>
                <a:prstClr val="black"/>
              </a:solidFill>
              <a:effectLst/>
              <a:uLnTx/>
              <a:uFillTx/>
              <a:latin typeface="+mn-ea"/>
              <a:ea typeface="+mn-ea"/>
              <a:cs typeface="+mn-cs"/>
            </a:rPr>
            <a:t>26</a:t>
          </a:r>
          <a:r>
            <a:rPr kumimoji="1" lang="ja-JP" altLang="ja-JP" sz="1300" b="0" i="0" u="none" strike="noStrike" kern="0" cap="none" spc="0" normalizeH="0" baseline="0" noProof="0">
              <a:ln>
                <a:noFill/>
              </a:ln>
              <a:solidFill>
                <a:prstClr val="black"/>
              </a:solidFill>
              <a:effectLst/>
              <a:uLnTx/>
              <a:uFillTx/>
              <a:latin typeface="+mn-ea"/>
              <a:ea typeface="+mn-ea"/>
              <a:cs typeface="+mn-cs"/>
            </a:rPr>
            <a:t>年度実績の増により</a:t>
          </a:r>
          <a:r>
            <a:rPr kumimoji="1" lang="en-US" altLang="ja-JP" sz="1300">
              <a:latin typeface="+mn-ea"/>
              <a:ea typeface="+mn-ea"/>
            </a:rPr>
            <a:t>17</a:t>
          </a:r>
          <a:r>
            <a:rPr kumimoji="1" lang="ja-JP" altLang="en-US" sz="1300">
              <a:latin typeface="+mn-ea"/>
              <a:ea typeface="+mn-ea"/>
            </a:rPr>
            <a:t>億円増額、地方消費税交付金が税率の変更により</a:t>
          </a:r>
          <a:r>
            <a:rPr kumimoji="1" lang="en-US" altLang="ja-JP" sz="1300">
              <a:latin typeface="+mn-ea"/>
              <a:ea typeface="+mn-ea"/>
            </a:rPr>
            <a:t>3</a:t>
          </a:r>
          <a:r>
            <a:rPr kumimoji="1" lang="ja-JP" altLang="en-US" sz="1300">
              <a:latin typeface="+mn-ea"/>
              <a:ea typeface="+mn-ea"/>
            </a:rPr>
            <a:t>億</a:t>
          </a:r>
          <a:r>
            <a:rPr kumimoji="1" lang="en-US" altLang="ja-JP" sz="1300">
              <a:latin typeface="+mn-ea"/>
              <a:ea typeface="+mn-ea"/>
            </a:rPr>
            <a:t>500</a:t>
          </a:r>
          <a:r>
            <a:rPr kumimoji="1" lang="ja-JP" altLang="en-US" sz="1300">
              <a:latin typeface="+mn-ea"/>
              <a:ea typeface="+mn-ea"/>
            </a:rPr>
            <a:t>万円増額するなどし、基準財政収入額が</a:t>
          </a:r>
          <a:r>
            <a:rPr kumimoji="1" lang="en-US" altLang="ja-JP" sz="1300">
              <a:latin typeface="+mn-ea"/>
              <a:ea typeface="+mn-ea"/>
            </a:rPr>
            <a:t>21</a:t>
          </a:r>
          <a:r>
            <a:rPr kumimoji="1" lang="ja-JP" altLang="en-US" sz="1300">
              <a:latin typeface="+mn-ea"/>
              <a:ea typeface="+mn-ea"/>
            </a:rPr>
            <a:t>億</a:t>
          </a:r>
          <a:r>
            <a:rPr kumimoji="1" lang="en-US" altLang="ja-JP" sz="1300">
              <a:latin typeface="+mn-ea"/>
              <a:ea typeface="+mn-ea"/>
            </a:rPr>
            <a:t>7700</a:t>
          </a:r>
          <a:r>
            <a:rPr kumimoji="1" lang="ja-JP" altLang="en-US" sz="1300">
              <a:latin typeface="+mn-ea"/>
              <a:ea typeface="+mn-ea"/>
            </a:rPr>
            <a:t>万円増額したことにより財政力指数が上昇した。</a:t>
          </a:r>
          <a:endParaRPr kumimoji="1" lang="en-US" altLang="ja-JP" sz="1300">
            <a:latin typeface="+mn-ea"/>
            <a:ea typeface="+mn-ea"/>
          </a:endParaRPr>
        </a:p>
        <a:p>
          <a:r>
            <a:rPr kumimoji="1" lang="ja-JP" altLang="en-US" sz="1300">
              <a:latin typeface="+mn-ea"/>
              <a:ea typeface="+mn-ea"/>
            </a:rPr>
            <a:t>　平成</a:t>
          </a:r>
          <a:r>
            <a:rPr kumimoji="1" lang="en-US" altLang="ja-JP" sz="1300">
              <a:latin typeface="+mn-ea"/>
              <a:ea typeface="+mn-ea"/>
            </a:rPr>
            <a:t>28</a:t>
          </a:r>
          <a:r>
            <a:rPr kumimoji="1" lang="ja-JP" altLang="en-US" sz="1300">
              <a:latin typeface="+mn-ea"/>
              <a:ea typeface="+mn-ea"/>
            </a:rPr>
            <a:t>年度は、基準財政収入額の算定中で法人税割の過年度損失の清算措置が終了するため、数値は更に上昇することが見込まれる。</a:t>
          </a:r>
          <a:endParaRPr kumimoji="1" lang="en-US" altLang="ja-JP" sz="1300">
            <a:latin typeface="+mn-ea"/>
            <a:ea typeface="+mn-ea"/>
          </a:endParaRPr>
        </a:p>
        <a:p>
          <a:r>
            <a:rPr kumimoji="1" lang="ja-JP" altLang="en-US" sz="1300">
              <a:latin typeface="+mn-ea"/>
              <a:ea typeface="+mn-ea"/>
            </a:rPr>
            <a:t>　法人税収は景気の動向に大きく左右されるため、引き続き行政改革大綱や集中改革プランを推進し、一層の歳入確保と歳出削減に努める。</a:t>
          </a:r>
          <a:endParaRPr kumimoji="1" lang="en-US" altLang="ja-JP"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21772</xdr:rowOff>
    </xdr:from>
    <xdr:to>
      <xdr:col>7</xdr:col>
      <xdr:colOff>152400</xdr:colOff>
      <xdr:row>46</xdr:row>
      <xdr:rowOff>29028</xdr:rowOff>
    </xdr:to>
    <xdr:cxnSp macro="">
      <xdr:nvCxnSpPr>
        <xdr:cNvPr id="65" name="直線コネクタ 64"/>
        <xdr:cNvCxnSpPr/>
      </xdr:nvCxnSpPr>
      <xdr:spPr>
        <a:xfrm flipV="1">
          <a:off x="4953000" y="65368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108149</xdr:rowOff>
    </xdr:from>
    <xdr:ext cx="762000" cy="259045"/>
    <xdr:sp macro="" textlink="">
      <xdr:nvSpPr>
        <xdr:cNvPr id="68" name="財政力最大値テキスト"/>
        <xdr:cNvSpPr txBox="1"/>
      </xdr:nvSpPr>
      <xdr:spPr>
        <a:xfrm>
          <a:off x="5041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38</xdr:row>
      <xdr:rowOff>21772</xdr:rowOff>
    </xdr:from>
    <xdr:to>
      <xdr:col>7</xdr:col>
      <xdr:colOff>241300</xdr:colOff>
      <xdr:row>38</xdr:row>
      <xdr:rowOff>21772</xdr:rowOff>
    </xdr:to>
    <xdr:cxnSp macro="">
      <xdr:nvCxnSpPr>
        <xdr:cNvPr id="69" name="直線コネクタ 68"/>
        <xdr:cNvCxnSpPr/>
      </xdr:nvCxnSpPr>
      <xdr:spPr>
        <a:xfrm>
          <a:off x="4864100" y="653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21772</xdr:rowOff>
    </xdr:from>
    <xdr:to>
      <xdr:col>7</xdr:col>
      <xdr:colOff>152400</xdr:colOff>
      <xdr:row>39</xdr:row>
      <xdr:rowOff>5443</xdr:rowOff>
    </xdr:to>
    <xdr:cxnSp macro="">
      <xdr:nvCxnSpPr>
        <xdr:cNvPr id="70" name="直線コネクタ 69"/>
        <xdr:cNvCxnSpPr/>
      </xdr:nvCxnSpPr>
      <xdr:spPr>
        <a:xfrm flipV="1">
          <a:off x="4114800" y="6536872"/>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159657</xdr:rowOff>
    </xdr:from>
    <xdr:to>
      <xdr:col>6</xdr:col>
      <xdr:colOff>0</xdr:colOff>
      <xdr:row>39</xdr:row>
      <xdr:rowOff>5443</xdr:rowOff>
    </xdr:to>
    <xdr:cxnSp macro="">
      <xdr:nvCxnSpPr>
        <xdr:cNvPr id="73" name="直線コネクタ 72"/>
        <xdr:cNvCxnSpPr/>
      </xdr:nvCxnSpPr>
      <xdr:spPr>
        <a:xfrm>
          <a:off x="3225800" y="66747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112485</xdr:rowOff>
    </xdr:from>
    <xdr:to>
      <xdr:col>6</xdr:col>
      <xdr:colOff>50800</xdr:colOff>
      <xdr:row>43</xdr:row>
      <xdr:rowOff>42635</xdr:rowOff>
    </xdr:to>
    <xdr:sp macro="" textlink="">
      <xdr:nvSpPr>
        <xdr:cNvPr id="74" name="フローチャート : 判断 73"/>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75" name="テキスト ボックス 74"/>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125185</xdr:rowOff>
    </xdr:from>
    <xdr:to>
      <xdr:col>4</xdr:col>
      <xdr:colOff>482600</xdr:colOff>
      <xdr:row>38</xdr:row>
      <xdr:rowOff>159657</xdr:rowOff>
    </xdr:to>
    <xdr:cxnSp macro="">
      <xdr:nvCxnSpPr>
        <xdr:cNvPr id="76" name="直線コネクタ 75"/>
        <xdr:cNvCxnSpPr/>
      </xdr:nvCxnSpPr>
      <xdr:spPr>
        <a:xfrm>
          <a:off x="2336800" y="66402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38</xdr:row>
      <xdr:rowOff>125185</xdr:rowOff>
    </xdr:to>
    <xdr:cxnSp macro="">
      <xdr:nvCxnSpPr>
        <xdr:cNvPr id="79" name="直線コネクタ 78"/>
        <xdr:cNvCxnSpPr/>
      </xdr:nvCxnSpPr>
      <xdr:spPr>
        <a:xfrm>
          <a:off x="1447800" y="6261100"/>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142422</xdr:rowOff>
    </xdr:from>
    <xdr:to>
      <xdr:col>7</xdr:col>
      <xdr:colOff>203200</xdr:colOff>
      <xdr:row>38</xdr:row>
      <xdr:rowOff>72572</xdr:rowOff>
    </xdr:to>
    <xdr:sp macro="" textlink="">
      <xdr:nvSpPr>
        <xdr:cNvPr id="89" name="円/楕円 88"/>
        <xdr:cNvSpPr/>
      </xdr:nvSpPr>
      <xdr:spPr>
        <a:xfrm>
          <a:off x="4902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63699</xdr:rowOff>
    </xdr:from>
    <xdr:ext cx="762000" cy="259045"/>
    <xdr:sp macro="" textlink="">
      <xdr:nvSpPr>
        <xdr:cNvPr id="90" name="財政力該当値テキスト"/>
        <xdr:cNvSpPr txBox="1"/>
      </xdr:nvSpPr>
      <xdr:spPr>
        <a:xfrm>
          <a:off x="5041900" y="64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126093</xdr:rowOff>
    </xdr:from>
    <xdr:to>
      <xdr:col>6</xdr:col>
      <xdr:colOff>50800</xdr:colOff>
      <xdr:row>39</xdr:row>
      <xdr:rowOff>56243</xdr:rowOff>
    </xdr:to>
    <xdr:sp macro="" textlink="">
      <xdr:nvSpPr>
        <xdr:cNvPr id="91" name="円/楕円 90"/>
        <xdr:cNvSpPr/>
      </xdr:nvSpPr>
      <xdr:spPr>
        <a:xfrm>
          <a:off x="4064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66420</xdr:rowOff>
    </xdr:from>
    <xdr:ext cx="736600" cy="259045"/>
    <xdr:sp macro="" textlink="">
      <xdr:nvSpPr>
        <xdr:cNvPr id="92" name="テキスト ボックス 91"/>
        <xdr:cNvSpPr txBox="1"/>
      </xdr:nvSpPr>
      <xdr:spPr>
        <a:xfrm>
          <a:off x="3733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108857</xdr:rowOff>
    </xdr:from>
    <xdr:to>
      <xdr:col>4</xdr:col>
      <xdr:colOff>533400</xdr:colOff>
      <xdr:row>39</xdr:row>
      <xdr:rowOff>39007</xdr:rowOff>
    </xdr:to>
    <xdr:sp macro="" textlink="">
      <xdr:nvSpPr>
        <xdr:cNvPr id="93" name="円/楕円 92"/>
        <xdr:cNvSpPr/>
      </xdr:nvSpPr>
      <xdr:spPr>
        <a:xfrm>
          <a:off x="3175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49184</xdr:rowOff>
    </xdr:from>
    <xdr:ext cx="762000" cy="259045"/>
    <xdr:sp macro="" textlink="">
      <xdr:nvSpPr>
        <xdr:cNvPr id="94" name="テキスト ボックス 93"/>
        <xdr:cNvSpPr txBox="1"/>
      </xdr:nvSpPr>
      <xdr:spPr>
        <a:xfrm>
          <a:off x="2844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74385</xdr:rowOff>
    </xdr:from>
    <xdr:to>
      <xdr:col>3</xdr:col>
      <xdr:colOff>330200</xdr:colOff>
      <xdr:row>39</xdr:row>
      <xdr:rowOff>4535</xdr:rowOff>
    </xdr:to>
    <xdr:sp macro="" textlink="">
      <xdr:nvSpPr>
        <xdr:cNvPr id="95" name="円/楕円 94"/>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14713</xdr:rowOff>
    </xdr:from>
    <xdr:ext cx="762000" cy="259045"/>
    <xdr:sp macro="" textlink="">
      <xdr:nvSpPr>
        <xdr:cNvPr id="96" name="テキスト ボックス 95"/>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7" name="円/楕円 96"/>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8" name="テキスト ボックス 97"/>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年度に法人税収が前年度比</a:t>
          </a:r>
          <a:r>
            <a:rPr kumimoji="1" lang="en-US" altLang="ja-JP" sz="1300">
              <a:latin typeface="ＭＳ Ｐゴシック"/>
            </a:rPr>
            <a:t>37</a:t>
          </a:r>
          <a:r>
            <a:rPr kumimoji="1" lang="ja-JP" altLang="en-US" sz="1300">
              <a:latin typeface="ＭＳ Ｐゴシック"/>
            </a:rPr>
            <a:t>億円の増額により数値が改善し、平成</a:t>
          </a:r>
          <a:r>
            <a:rPr kumimoji="1" lang="en-US" altLang="ja-JP" sz="1300">
              <a:latin typeface="ＭＳ Ｐゴシック"/>
            </a:rPr>
            <a:t>27</a:t>
          </a:r>
          <a:r>
            <a:rPr kumimoji="1" lang="ja-JP" altLang="en-US" sz="1300">
              <a:latin typeface="ＭＳ Ｐゴシック"/>
            </a:rPr>
            <a:t>年度は法人市民税が前年度比</a:t>
          </a:r>
          <a:r>
            <a:rPr kumimoji="1" lang="en-US" altLang="ja-JP" sz="1300">
              <a:latin typeface="ＭＳ Ｐゴシック"/>
            </a:rPr>
            <a:t>5</a:t>
          </a:r>
          <a:r>
            <a:rPr kumimoji="1" lang="ja-JP" altLang="en-US" sz="1300">
              <a:latin typeface="ＭＳ Ｐゴシック"/>
            </a:rPr>
            <a:t>億</a:t>
          </a:r>
          <a:r>
            <a:rPr kumimoji="1" lang="en-US" altLang="ja-JP" sz="1300">
              <a:latin typeface="ＭＳ Ｐゴシック"/>
            </a:rPr>
            <a:t>4400</a:t>
          </a:r>
          <a:r>
            <a:rPr kumimoji="1" lang="ja-JP" altLang="en-US" sz="1300">
              <a:latin typeface="ＭＳ Ｐゴシック"/>
            </a:rPr>
            <a:t>万円減収したことにより、若干数値が悪化したものの健全な数値を維持している。</a:t>
          </a:r>
          <a:endParaRPr kumimoji="1" lang="en-US" altLang="ja-JP" sz="1300">
            <a:latin typeface="ＭＳ Ｐゴシック"/>
          </a:endParaRPr>
        </a:p>
        <a:p>
          <a:r>
            <a:rPr kumimoji="1" lang="ja-JP" altLang="en-US" sz="1300">
              <a:latin typeface="ＭＳ Ｐゴシック"/>
            </a:rPr>
            <a:t>　今後、法人税の国税化による税収減や、公共施設等の修繕費や扶助費の増加が懸念されるため、公有財産の適正化するなどし、第六次行政改革大綱による目標値「</a:t>
          </a:r>
          <a:r>
            <a:rPr kumimoji="1" lang="en-US" altLang="ja-JP" sz="1300">
              <a:latin typeface="ＭＳ Ｐゴシック"/>
            </a:rPr>
            <a:t>80</a:t>
          </a:r>
          <a:r>
            <a:rPr kumimoji="1" lang="ja-JP" altLang="en-US" sz="1300">
              <a:latin typeface="ＭＳ Ｐゴシック"/>
            </a:rPr>
            <a:t>％未満」を目指した行政運営を行っていく。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6" name="直線コネクタ 125"/>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7"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8" name="直線コネクタ 127"/>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64262</xdr:rowOff>
    </xdr:from>
    <xdr:to>
      <xdr:col>7</xdr:col>
      <xdr:colOff>152400</xdr:colOff>
      <xdr:row>59</xdr:row>
      <xdr:rowOff>3810</xdr:rowOff>
    </xdr:to>
    <xdr:cxnSp macro="">
      <xdr:nvCxnSpPr>
        <xdr:cNvPr id="131" name="直線コネクタ 130"/>
        <xdr:cNvCxnSpPr/>
      </xdr:nvCxnSpPr>
      <xdr:spPr>
        <a:xfrm>
          <a:off x="4114800" y="1000836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3" name="フローチャート :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64262</xdr:rowOff>
    </xdr:from>
    <xdr:to>
      <xdr:col>6</xdr:col>
      <xdr:colOff>0</xdr:colOff>
      <xdr:row>63</xdr:row>
      <xdr:rowOff>51562</xdr:rowOff>
    </xdr:to>
    <xdr:cxnSp macro="">
      <xdr:nvCxnSpPr>
        <xdr:cNvPr id="134" name="直線コネクタ 133"/>
        <xdr:cNvCxnSpPr/>
      </xdr:nvCxnSpPr>
      <xdr:spPr>
        <a:xfrm flipV="1">
          <a:off x="3225800" y="10008362"/>
          <a:ext cx="889000" cy="84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24892</xdr:rowOff>
    </xdr:from>
    <xdr:to>
      <xdr:col>6</xdr:col>
      <xdr:colOff>50800</xdr:colOff>
      <xdr:row>63</xdr:row>
      <xdr:rowOff>126492</xdr:rowOff>
    </xdr:to>
    <xdr:sp macro="" textlink="">
      <xdr:nvSpPr>
        <xdr:cNvPr id="135" name="フローチャート : 判断 134"/>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111269</xdr:rowOff>
    </xdr:from>
    <xdr:ext cx="736600" cy="259045"/>
    <xdr:sp macro="" textlink="">
      <xdr:nvSpPr>
        <xdr:cNvPr id="136" name="テキスト ボックス 135"/>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51562</xdr:rowOff>
    </xdr:from>
    <xdr:to>
      <xdr:col>4</xdr:col>
      <xdr:colOff>482600</xdr:colOff>
      <xdr:row>63</xdr:row>
      <xdr:rowOff>152908</xdr:rowOff>
    </xdr:to>
    <xdr:cxnSp macro="">
      <xdr:nvCxnSpPr>
        <xdr:cNvPr id="137" name="直線コネクタ 136"/>
        <xdr:cNvCxnSpPr/>
      </xdr:nvCxnSpPr>
      <xdr:spPr>
        <a:xfrm flipV="1">
          <a:off x="2336800" y="108529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20066</xdr:rowOff>
    </xdr:from>
    <xdr:to>
      <xdr:col>4</xdr:col>
      <xdr:colOff>533400</xdr:colOff>
      <xdr:row>63</xdr:row>
      <xdr:rowOff>121666</xdr:rowOff>
    </xdr:to>
    <xdr:sp macro="" textlink="">
      <xdr:nvSpPr>
        <xdr:cNvPr id="138" name="フローチャート : 判断 137"/>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39" name="テキスト ボックス 138"/>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99822</xdr:rowOff>
    </xdr:from>
    <xdr:to>
      <xdr:col>3</xdr:col>
      <xdr:colOff>279400</xdr:colOff>
      <xdr:row>63</xdr:row>
      <xdr:rowOff>152908</xdr:rowOff>
    </xdr:to>
    <xdr:cxnSp macro="">
      <xdr:nvCxnSpPr>
        <xdr:cNvPr id="140" name="直線コネクタ 139"/>
        <xdr:cNvCxnSpPr/>
      </xdr:nvCxnSpPr>
      <xdr:spPr>
        <a:xfrm>
          <a:off x="1447800" y="109011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58674</xdr:rowOff>
    </xdr:from>
    <xdr:to>
      <xdr:col>3</xdr:col>
      <xdr:colOff>330200</xdr:colOff>
      <xdr:row>63</xdr:row>
      <xdr:rowOff>160274</xdr:rowOff>
    </xdr:to>
    <xdr:sp macro="" textlink="">
      <xdr:nvSpPr>
        <xdr:cNvPr id="141" name="フローチャート : 判断 140"/>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170451</xdr:rowOff>
    </xdr:from>
    <xdr:ext cx="762000" cy="259045"/>
    <xdr:sp macro="" textlink="">
      <xdr:nvSpPr>
        <xdr:cNvPr id="142" name="テキスト ボックス 141"/>
        <xdr:cNvSpPr txBox="1"/>
      </xdr:nvSpPr>
      <xdr:spPr>
        <a:xfrm>
          <a:off x="1955800" y="10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43" name="フローチャート : 判断 142"/>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136669</xdr:rowOff>
    </xdr:from>
    <xdr:ext cx="762000" cy="259045"/>
    <xdr:sp macro="" textlink="">
      <xdr:nvSpPr>
        <xdr:cNvPr id="144" name="テキスト ボックス 143"/>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124460</xdr:rowOff>
    </xdr:from>
    <xdr:to>
      <xdr:col>7</xdr:col>
      <xdr:colOff>203200</xdr:colOff>
      <xdr:row>59</xdr:row>
      <xdr:rowOff>54610</xdr:rowOff>
    </xdr:to>
    <xdr:sp macro="" textlink="">
      <xdr:nvSpPr>
        <xdr:cNvPr id="150" name="円/楕円 149"/>
        <xdr:cNvSpPr/>
      </xdr:nvSpPr>
      <xdr:spPr>
        <a:xfrm>
          <a:off x="4902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45737</xdr:rowOff>
    </xdr:from>
    <xdr:ext cx="762000" cy="259045"/>
    <xdr:sp macro="" textlink="">
      <xdr:nvSpPr>
        <xdr:cNvPr id="151" name="財政構造の弾力性該当値テキスト"/>
        <xdr:cNvSpPr txBox="1"/>
      </xdr:nvSpPr>
      <xdr:spPr>
        <a:xfrm>
          <a:off x="5041900" y="998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13462</xdr:rowOff>
    </xdr:from>
    <xdr:to>
      <xdr:col>6</xdr:col>
      <xdr:colOff>50800</xdr:colOff>
      <xdr:row>58</xdr:row>
      <xdr:rowOff>115062</xdr:rowOff>
    </xdr:to>
    <xdr:sp macro="" textlink="">
      <xdr:nvSpPr>
        <xdr:cNvPr id="152" name="円/楕円 151"/>
        <xdr:cNvSpPr/>
      </xdr:nvSpPr>
      <xdr:spPr>
        <a:xfrm>
          <a:off x="406400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125239</xdr:rowOff>
    </xdr:from>
    <xdr:ext cx="736600" cy="259045"/>
    <xdr:sp macro="" textlink="">
      <xdr:nvSpPr>
        <xdr:cNvPr id="153" name="テキスト ボックス 152"/>
        <xdr:cNvSpPr txBox="1"/>
      </xdr:nvSpPr>
      <xdr:spPr>
        <a:xfrm>
          <a:off x="3733800" y="972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762</xdr:rowOff>
    </xdr:from>
    <xdr:to>
      <xdr:col>4</xdr:col>
      <xdr:colOff>533400</xdr:colOff>
      <xdr:row>63</xdr:row>
      <xdr:rowOff>102362</xdr:rowOff>
    </xdr:to>
    <xdr:sp macro="" textlink="">
      <xdr:nvSpPr>
        <xdr:cNvPr id="154" name="円/楕円 153"/>
        <xdr:cNvSpPr/>
      </xdr:nvSpPr>
      <xdr:spPr>
        <a:xfrm>
          <a:off x="3175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112539</xdr:rowOff>
    </xdr:from>
    <xdr:ext cx="762000" cy="259045"/>
    <xdr:sp macro="" textlink="">
      <xdr:nvSpPr>
        <xdr:cNvPr id="155" name="テキスト ボックス 154"/>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102108</xdr:rowOff>
    </xdr:from>
    <xdr:to>
      <xdr:col>3</xdr:col>
      <xdr:colOff>330200</xdr:colOff>
      <xdr:row>64</xdr:row>
      <xdr:rowOff>32258</xdr:rowOff>
    </xdr:to>
    <xdr:sp macro="" textlink="">
      <xdr:nvSpPr>
        <xdr:cNvPr id="156" name="円/楕円 155"/>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17035</xdr:rowOff>
    </xdr:from>
    <xdr:ext cx="762000" cy="259045"/>
    <xdr:sp macro="" textlink="">
      <xdr:nvSpPr>
        <xdr:cNvPr id="157" name="テキスト ボックス 156"/>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58" name="円/楕円 157"/>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59" name="テキスト ボックス 158"/>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[133,475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a:t>
          </a:r>
          <a:r>
            <a:rPr kumimoji="1" lang="ja-JP" altLang="en-US" sz="1300">
              <a:latin typeface="ＭＳ Ｐゴシック"/>
            </a:rPr>
            <a:t>人当たりの決算額が平均より上回った要因は、物件費が前年度から</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5500</a:t>
          </a:r>
          <a:r>
            <a:rPr kumimoji="1" lang="ja-JP" altLang="en-US" sz="1300">
              <a:latin typeface="ＭＳ Ｐゴシック"/>
            </a:rPr>
            <a:t>万円、伸び率</a:t>
          </a:r>
          <a:r>
            <a:rPr kumimoji="1" lang="en-US" altLang="ja-JP" sz="1300">
              <a:latin typeface="ＭＳ Ｐゴシック"/>
            </a:rPr>
            <a:t>108.</a:t>
          </a:r>
          <a:r>
            <a:rPr kumimoji="1" lang="ja-JP" altLang="en-US" sz="1300">
              <a:latin typeface="ＭＳ Ｐゴシック"/>
            </a:rPr>
            <a:t>％増加したことによる。内容は、民間移管した市立莇生保育園の運営委託料</a:t>
          </a:r>
          <a:r>
            <a:rPr kumimoji="1" lang="en-US" altLang="ja-JP" sz="1300">
              <a:latin typeface="ＭＳ Ｐゴシック"/>
            </a:rPr>
            <a:t>8,900</a:t>
          </a:r>
          <a:r>
            <a:rPr kumimoji="1" lang="ja-JP" altLang="en-US" sz="1300">
              <a:latin typeface="ＭＳ Ｐゴシック"/>
            </a:rPr>
            <a:t>万円（皆増）、新設した図書館学習交流プラザ「サンライブ」のための図書購入費</a:t>
          </a:r>
          <a:r>
            <a:rPr kumimoji="1" lang="en-US" altLang="ja-JP" sz="1300">
              <a:latin typeface="ＭＳ Ｐゴシック"/>
            </a:rPr>
            <a:t>3200</a:t>
          </a:r>
          <a:r>
            <a:rPr kumimoji="1" lang="ja-JP" altLang="en-US" sz="1300">
              <a:latin typeface="ＭＳ Ｐゴシック"/>
            </a:rPr>
            <a:t>万円増額（伸び率</a:t>
          </a:r>
          <a:r>
            <a:rPr kumimoji="1" lang="en-US" altLang="ja-JP" sz="1300">
              <a:latin typeface="ＭＳ Ｐゴシック"/>
            </a:rPr>
            <a:t>481</a:t>
          </a:r>
          <a:r>
            <a:rPr kumimoji="1" lang="ja-JP" altLang="en-US" sz="1300">
              <a:latin typeface="ＭＳ Ｐゴシック"/>
            </a:rPr>
            <a:t>％）、庁舎維持管理のための委託料及び備品購入費</a:t>
          </a:r>
          <a:r>
            <a:rPr kumimoji="1" lang="en-US" altLang="ja-JP" sz="1300">
              <a:latin typeface="ＭＳ Ｐゴシック"/>
            </a:rPr>
            <a:t>1800</a:t>
          </a:r>
          <a:r>
            <a:rPr kumimoji="1" lang="ja-JP" altLang="en-US" sz="1300">
              <a:latin typeface="ＭＳ Ｐゴシック"/>
            </a:rPr>
            <a:t>万円増額（</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伸び率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a:latin typeface="ＭＳ Ｐゴシック"/>
            </a:rPr>
            <a:t>）、道路や橋梁の保守点検委託料が</a:t>
          </a:r>
          <a:r>
            <a:rPr kumimoji="1" lang="en-US" altLang="ja-JP" sz="1300">
              <a:latin typeface="ＭＳ Ｐゴシック"/>
            </a:rPr>
            <a:t>1600</a:t>
          </a:r>
          <a:r>
            <a:rPr kumimoji="1" lang="ja-JP" altLang="en-US" sz="1300">
              <a:latin typeface="ＭＳ Ｐゴシック"/>
            </a:rPr>
            <a:t>万円</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（伸び率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％）の増などである。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91" name="直線コネクタ 190"/>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2"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3" name="直線コネクタ 192"/>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4"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5" name="直線コネクタ 194"/>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150975</xdr:rowOff>
    </xdr:from>
    <xdr:to>
      <xdr:col>7</xdr:col>
      <xdr:colOff>152400</xdr:colOff>
      <xdr:row>85</xdr:row>
      <xdr:rowOff>91644</xdr:rowOff>
    </xdr:to>
    <xdr:cxnSp macro="">
      <xdr:nvCxnSpPr>
        <xdr:cNvPr id="196" name="直線コネクタ 195"/>
        <xdr:cNvCxnSpPr/>
      </xdr:nvCxnSpPr>
      <xdr:spPr>
        <a:xfrm>
          <a:off x="4114800" y="14552775"/>
          <a:ext cx="838200" cy="1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7"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8" name="フローチャート : 判断 197"/>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89357</xdr:rowOff>
    </xdr:from>
    <xdr:to>
      <xdr:col>6</xdr:col>
      <xdr:colOff>0</xdr:colOff>
      <xdr:row>84</xdr:row>
      <xdr:rowOff>150975</xdr:rowOff>
    </xdr:to>
    <xdr:cxnSp macro="">
      <xdr:nvCxnSpPr>
        <xdr:cNvPr id="199" name="直線コネクタ 198"/>
        <xdr:cNvCxnSpPr/>
      </xdr:nvCxnSpPr>
      <xdr:spPr>
        <a:xfrm>
          <a:off x="3225800" y="14491157"/>
          <a:ext cx="889000" cy="6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68439</xdr:rowOff>
    </xdr:from>
    <xdr:to>
      <xdr:col>6</xdr:col>
      <xdr:colOff>50800</xdr:colOff>
      <xdr:row>85</xdr:row>
      <xdr:rowOff>170039</xdr:rowOff>
    </xdr:to>
    <xdr:sp macro="" textlink="">
      <xdr:nvSpPr>
        <xdr:cNvPr id="200" name="フローチャート : 判断 199"/>
        <xdr:cNvSpPr/>
      </xdr:nvSpPr>
      <xdr:spPr>
        <a:xfrm>
          <a:off x="4064000" y="1464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154816</xdr:rowOff>
    </xdr:from>
    <xdr:ext cx="736600" cy="259045"/>
    <xdr:sp macro="" textlink="">
      <xdr:nvSpPr>
        <xdr:cNvPr id="201" name="テキスト ボックス 200"/>
        <xdr:cNvSpPr txBox="1"/>
      </xdr:nvSpPr>
      <xdr:spPr>
        <a:xfrm>
          <a:off x="3733800" y="14728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89357</xdr:rowOff>
    </xdr:from>
    <xdr:to>
      <xdr:col>4</xdr:col>
      <xdr:colOff>482600</xdr:colOff>
      <xdr:row>84</xdr:row>
      <xdr:rowOff>165937</xdr:rowOff>
    </xdr:to>
    <xdr:cxnSp macro="">
      <xdr:nvCxnSpPr>
        <xdr:cNvPr id="202" name="直線コネクタ 201"/>
        <xdr:cNvCxnSpPr/>
      </xdr:nvCxnSpPr>
      <xdr:spPr>
        <a:xfrm flipV="1">
          <a:off x="2336800" y="14491157"/>
          <a:ext cx="889000" cy="7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36035</xdr:rowOff>
    </xdr:from>
    <xdr:to>
      <xdr:col>4</xdr:col>
      <xdr:colOff>533400</xdr:colOff>
      <xdr:row>85</xdr:row>
      <xdr:rowOff>137635</xdr:rowOff>
    </xdr:to>
    <xdr:sp macro="" textlink="">
      <xdr:nvSpPr>
        <xdr:cNvPr id="203" name="フローチャート : 判断 202"/>
        <xdr:cNvSpPr/>
      </xdr:nvSpPr>
      <xdr:spPr>
        <a:xfrm>
          <a:off x="3175000" y="146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122412</xdr:rowOff>
    </xdr:from>
    <xdr:ext cx="762000" cy="259045"/>
    <xdr:sp macro="" textlink="">
      <xdr:nvSpPr>
        <xdr:cNvPr id="204" name="テキスト ボックス 203"/>
        <xdr:cNvSpPr txBox="1"/>
      </xdr:nvSpPr>
      <xdr:spPr>
        <a:xfrm>
          <a:off x="2844800" y="14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165937</xdr:rowOff>
    </xdr:from>
    <xdr:to>
      <xdr:col>3</xdr:col>
      <xdr:colOff>279400</xdr:colOff>
      <xdr:row>85</xdr:row>
      <xdr:rowOff>69151</xdr:rowOff>
    </xdr:to>
    <xdr:cxnSp macro="">
      <xdr:nvCxnSpPr>
        <xdr:cNvPr id="205" name="直線コネクタ 204"/>
        <xdr:cNvCxnSpPr/>
      </xdr:nvCxnSpPr>
      <xdr:spPr>
        <a:xfrm flipV="1">
          <a:off x="1447800" y="14567737"/>
          <a:ext cx="889000" cy="7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128908</xdr:rowOff>
    </xdr:from>
    <xdr:to>
      <xdr:col>3</xdr:col>
      <xdr:colOff>330200</xdr:colOff>
      <xdr:row>85</xdr:row>
      <xdr:rowOff>59058</xdr:rowOff>
    </xdr:to>
    <xdr:sp macro="" textlink="">
      <xdr:nvSpPr>
        <xdr:cNvPr id="206" name="フローチャート : 判断 205"/>
        <xdr:cNvSpPr/>
      </xdr:nvSpPr>
      <xdr:spPr>
        <a:xfrm>
          <a:off x="2286000" y="145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43835</xdr:rowOff>
    </xdr:from>
    <xdr:ext cx="762000" cy="259045"/>
    <xdr:sp macro="" textlink="">
      <xdr:nvSpPr>
        <xdr:cNvPr id="207" name="テキスト ボックス 206"/>
        <xdr:cNvSpPr txBox="1"/>
      </xdr:nvSpPr>
      <xdr:spPr>
        <a:xfrm>
          <a:off x="1955800" y="146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98417</xdr:rowOff>
    </xdr:from>
    <xdr:to>
      <xdr:col>2</xdr:col>
      <xdr:colOff>127000</xdr:colOff>
      <xdr:row>85</xdr:row>
      <xdr:rowOff>28567</xdr:rowOff>
    </xdr:to>
    <xdr:sp macro="" textlink="">
      <xdr:nvSpPr>
        <xdr:cNvPr id="208" name="フローチャート : 判断 207"/>
        <xdr:cNvSpPr/>
      </xdr:nvSpPr>
      <xdr:spPr>
        <a:xfrm>
          <a:off x="1397000" y="145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38744</xdr:rowOff>
    </xdr:from>
    <xdr:ext cx="762000" cy="259045"/>
    <xdr:sp macro="" textlink="">
      <xdr:nvSpPr>
        <xdr:cNvPr id="209" name="テキスト ボックス 208"/>
        <xdr:cNvSpPr txBox="1"/>
      </xdr:nvSpPr>
      <xdr:spPr>
        <a:xfrm>
          <a:off x="1066800" y="1426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40844</xdr:rowOff>
    </xdr:from>
    <xdr:to>
      <xdr:col>7</xdr:col>
      <xdr:colOff>203200</xdr:colOff>
      <xdr:row>85</xdr:row>
      <xdr:rowOff>142444</xdr:rowOff>
    </xdr:to>
    <xdr:sp macro="" textlink="">
      <xdr:nvSpPr>
        <xdr:cNvPr id="215" name="円/楕円 214"/>
        <xdr:cNvSpPr/>
      </xdr:nvSpPr>
      <xdr:spPr>
        <a:xfrm>
          <a:off x="4902200" y="1461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12921</xdr:rowOff>
    </xdr:from>
    <xdr:ext cx="762000" cy="259045"/>
    <xdr:sp macro="" textlink="">
      <xdr:nvSpPr>
        <xdr:cNvPr id="216" name="人件費・物件費等の状況該当値テキスト"/>
        <xdr:cNvSpPr txBox="1"/>
      </xdr:nvSpPr>
      <xdr:spPr>
        <a:xfrm>
          <a:off x="5041900" y="1458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133,475</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100175</xdr:rowOff>
    </xdr:from>
    <xdr:to>
      <xdr:col>6</xdr:col>
      <xdr:colOff>50800</xdr:colOff>
      <xdr:row>85</xdr:row>
      <xdr:rowOff>30325</xdr:rowOff>
    </xdr:to>
    <xdr:sp macro="" textlink="">
      <xdr:nvSpPr>
        <xdr:cNvPr id="217" name="円/楕円 216"/>
        <xdr:cNvSpPr/>
      </xdr:nvSpPr>
      <xdr:spPr>
        <a:xfrm>
          <a:off x="4064000" y="145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40502</xdr:rowOff>
    </xdr:from>
    <xdr:ext cx="736600" cy="259045"/>
    <xdr:sp macro="" textlink="">
      <xdr:nvSpPr>
        <xdr:cNvPr id="218" name="テキスト ボックス 217"/>
        <xdr:cNvSpPr txBox="1"/>
      </xdr:nvSpPr>
      <xdr:spPr>
        <a:xfrm>
          <a:off x="3733800" y="14270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126,970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38557</xdr:rowOff>
    </xdr:from>
    <xdr:to>
      <xdr:col>4</xdr:col>
      <xdr:colOff>533400</xdr:colOff>
      <xdr:row>84</xdr:row>
      <xdr:rowOff>140157</xdr:rowOff>
    </xdr:to>
    <xdr:sp macro="" textlink="">
      <xdr:nvSpPr>
        <xdr:cNvPr id="219" name="円/楕円 218"/>
        <xdr:cNvSpPr/>
      </xdr:nvSpPr>
      <xdr:spPr>
        <a:xfrm>
          <a:off x="3175000" y="144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150334</xdr:rowOff>
    </xdr:from>
    <xdr:ext cx="762000" cy="259045"/>
    <xdr:sp macro="" textlink="">
      <xdr:nvSpPr>
        <xdr:cNvPr id="220" name="テキスト ボックス 219"/>
        <xdr:cNvSpPr txBox="1"/>
      </xdr:nvSpPr>
      <xdr:spPr>
        <a:xfrm>
          <a:off x="2844800" y="142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123,395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115137</xdr:rowOff>
    </xdr:from>
    <xdr:to>
      <xdr:col>3</xdr:col>
      <xdr:colOff>330200</xdr:colOff>
      <xdr:row>85</xdr:row>
      <xdr:rowOff>45287</xdr:rowOff>
    </xdr:to>
    <xdr:sp macro="" textlink="">
      <xdr:nvSpPr>
        <xdr:cNvPr id="221" name="円/楕円 220"/>
        <xdr:cNvSpPr/>
      </xdr:nvSpPr>
      <xdr:spPr>
        <a:xfrm>
          <a:off x="2286000" y="145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55464</xdr:rowOff>
    </xdr:from>
    <xdr:ext cx="762000" cy="259045"/>
    <xdr:sp macro="" textlink="">
      <xdr:nvSpPr>
        <xdr:cNvPr id="222" name="テキスト ボックス 221"/>
        <xdr:cNvSpPr txBox="1"/>
      </xdr:nvSpPr>
      <xdr:spPr>
        <a:xfrm>
          <a:off x="1955800" y="142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127,838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18351</xdr:rowOff>
    </xdr:from>
    <xdr:to>
      <xdr:col>2</xdr:col>
      <xdr:colOff>127000</xdr:colOff>
      <xdr:row>85</xdr:row>
      <xdr:rowOff>119951</xdr:rowOff>
    </xdr:to>
    <xdr:sp macro="" textlink="">
      <xdr:nvSpPr>
        <xdr:cNvPr id="223" name="円/楕円 222"/>
        <xdr:cNvSpPr/>
      </xdr:nvSpPr>
      <xdr:spPr>
        <a:xfrm>
          <a:off x="1397000" y="145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104728</xdr:rowOff>
    </xdr:from>
    <xdr:ext cx="762000" cy="259045"/>
    <xdr:sp macro="" textlink="">
      <xdr:nvSpPr>
        <xdr:cNvPr id="224" name="テキスト ボックス 223"/>
        <xdr:cNvSpPr txBox="1"/>
      </xdr:nvSpPr>
      <xdr:spPr>
        <a:xfrm>
          <a:off x="1066800" y="1467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300" kern="100">
              <a:effectLst/>
              <a:latin typeface="+mn-ea"/>
              <a:ea typeface="+mn-ea"/>
              <a:cs typeface="Times New Roman" panose="02020603050405020304" pitchFamily="18" charset="0"/>
            </a:rPr>
            <a:t>　</a:t>
          </a:r>
          <a:r>
            <a:rPr lang="ja-JP" altLang="ja-JP" sz="1300" kern="100">
              <a:effectLst/>
              <a:latin typeface="+mn-ea"/>
              <a:ea typeface="+mn-ea"/>
              <a:cs typeface="Times New Roman" panose="02020603050405020304" pitchFamily="18" charset="0"/>
            </a:rPr>
            <a:t>国家公務員給与減額措置が終了したため、平成</a:t>
          </a:r>
          <a:r>
            <a:rPr lang="en-US" altLang="ja-JP" sz="1300" kern="100">
              <a:effectLst/>
              <a:latin typeface="+mn-ea"/>
              <a:ea typeface="+mn-ea"/>
              <a:cs typeface="Times New Roman" panose="02020603050405020304" pitchFamily="18" charset="0"/>
            </a:rPr>
            <a:t>25</a:t>
          </a:r>
          <a:r>
            <a:rPr lang="ja-JP" altLang="ja-JP" sz="1300" kern="100">
              <a:effectLst/>
              <a:latin typeface="+mn-ea"/>
              <a:ea typeface="+mn-ea"/>
              <a:cs typeface="Times New Roman" panose="02020603050405020304" pitchFamily="18" charset="0"/>
            </a:rPr>
            <a:t>年度からラスパイレス指数は減少傾向にある。</a:t>
          </a:r>
        </a:p>
        <a:p>
          <a:r>
            <a:rPr lang="ja-JP" altLang="ja-JP" sz="1300" kern="100">
              <a:effectLst/>
              <a:latin typeface="+mn-ea"/>
              <a:ea typeface="+mn-ea"/>
              <a:cs typeface="Times New Roman" panose="02020603050405020304" pitchFamily="18" charset="0"/>
            </a:rPr>
            <a:t>　今後も、適正な給与水準となるように努めていく。</a:t>
          </a:r>
          <a:endParaRPr kumimoji="1" lang="ja-JP" altLang="en-US" sz="13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5" name="直線コネクタ 254"/>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6"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7" name="直線コネクタ 256"/>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8"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9" name="直線コネクタ 258"/>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41427</xdr:rowOff>
    </xdr:from>
    <xdr:to>
      <xdr:col>24</xdr:col>
      <xdr:colOff>558800</xdr:colOff>
      <xdr:row>83</xdr:row>
      <xdr:rowOff>64407</xdr:rowOff>
    </xdr:to>
    <xdr:cxnSp macro="">
      <xdr:nvCxnSpPr>
        <xdr:cNvPr id="260" name="直線コネクタ 259"/>
        <xdr:cNvCxnSpPr/>
      </xdr:nvCxnSpPr>
      <xdr:spPr>
        <a:xfrm>
          <a:off x="16179800" y="142717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1"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2" name="フローチャート : 判断 261"/>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41427</xdr:rowOff>
    </xdr:from>
    <xdr:to>
      <xdr:col>23</xdr:col>
      <xdr:colOff>406400</xdr:colOff>
      <xdr:row>84</xdr:row>
      <xdr:rowOff>134257</xdr:rowOff>
    </xdr:to>
    <xdr:cxnSp macro="">
      <xdr:nvCxnSpPr>
        <xdr:cNvPr id="263" name="直線コネクタ 262"/>
        <xdr:cNvCxnSpPr/>
      </xdr:nvCxnSpPr>
      <xdr:spPr>
        <a:xfrm flipV="1">
          <a:off x="15290800" y="14271777"/>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2116</xdr:rowOff>
    </xdr:from>
    <xdr:to>
      <xdr:col>23</xdr:col>
      <xdr:colOff>457200</xdr:colOff>
      <xdr:row>83</xdr:row>
      <xdr:rowOff>103716</xdr:rowOff>
    </xdr:to>
    <xdr:sp macro="" textlink="">
      <xdr:nvSpPr>
        <xdr:cNvPr id="264" name="フローチャート : 判断 263"/>
        <xdr:cNvSpPr/>
      </xdr:nvSpPr>
      <xdr:spPr>
        <a:xfrm>
          <a:off x="16129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65" name="テキスト ボックス 264"/>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134257</xdr:rowOff>
    </xdr:from>
    <xdr:to>
      <xdr:col>22</xdr:col>
      <xdr:colOff>203200</xdr:colOff>
      <xdr:row>88</xdr:row>
      <xdr:rowOff>137886</xdr:rowOff>
    </xdr:to>
    <xdr:cxnSp macro="">
      <xdr:nvCxnSpPr>
        <xdr:cNvPr id="266" name="直線コネクタ 265"/>
        <xdr:cNvCxnSpPr/>
      </xdr:nvCxnSpPr>
      <xdr:spPr>
        <a:xfrm flipV="1">
          <a:off x="14401800" y="14536057"/>
          <a:ext cx="889000" cy="6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127605</xdr:rowOff>
    </xdr:from>
    <xdr:to>
      <xdr:col>22</xdr:col>
      <xdr:colOff>254000</xdr:colOff>
      <xdr:row>83</xdr:row>
      <xdr:rowOff>57755</xdr:rowOff>
    </xdr:to>
    <xdr:sp macro="" textlink="">
      <xdr:nvSpPr>
        <xdr:cNvPr id="267" name="フローチャート : 判断 266"/>
        <xdr:cNvSpPr/>
      </xdr:nvSpPr>
      <xdr:spPr>
        <a:xfrm>
          <a:off x="15240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68" name="テキスト ボックス 267"/>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22982</xdr:rowOff>
    </xdr:from>
    <xdr:to>
      <xdr:col>21</xdr:col>
      <xdr:colOff>0</xdr:colOff>
      <xdr:row>88</xdr:row>
      <xdr:rowOff>137886</xdr:rowOff>
    </xdr:to>
    <xdr:cxnSp macro="">
      <xdr:nvCxnSpPr>
        <xdr:cNvPr id="269" name="直線コネクタ 268"/>
        <xdr:cNvCxnSpPr/>
      </xdr:nvCxnSpPr>
      <xdr:spPr>
        <a:xfrm>
          <a:off x="13512800" y="151105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70" name="フローチャート : 判断 269"/>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71" name="テキスト ボックス 270"/>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72" name="フローチャート : 判断 271"/>
        <xdr:cNvSpPr/>
      </xdr:nvSpPr>
      <xdr:spPr>
        <a:xfrm>
          <a:off x="13462000" y="1509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93029</xdr:rowOff>
    </xdr:from>
    <xdr:ext cx="762000" cy="259045"/>
    <xdr:sp macro="" textlink="">
      <xdr:nvSpPr>
        <xdr:cNvPr id="273" name="テキスト ボックス 272"/>
        <xdr:cNvSpPr txBox="1"/>
      </xdr:nvSpPr>
      <xdr:spPr>
        <a:xfrm>
          <a:off x="13131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9" name="円/楕円 278"/>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80"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81" name="円/楕円 280"/>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82" name="テキスト ボックス 28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83457</xdr:rowOff>
    </xdr:from>
    <xdr:to>
      <xdr:col>22</xdr:col>
      <xdr:colOff>254000</xdr:colOff>
      <xdr:row>85</xdr:row>
      <xdr:rowOff>13607</xdr:rowOff>
    </xdr:to>
    <xdr:sp macro="" textlink="">
      <xdr:nvSpPr>
        <xdr:cNvPr id="283" name="円/楕円 282"/>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84" name="テキスト ボックス 283"/>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5" name="円/楕円 284"/>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6" name="テキスト ボックス 285"/>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87" name="円/楕円 286"/>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88" name="テキスト ボックス 287"/>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300" kern="100">
              <a:effectLst/>
              <a:latin typeface="+mn-ea"/>
              <a:ea typeface="+mn-ea"/>
              <a:cs typeface="Times New Roman" panose="02020603050405020304" pitchFamily="18" charset="0"/>
            </a:rPr>
            <a:t>　</a:t>
          </a:r>
          <a:r>
            <a:rPr lang="ja-JP" altLang="ja-JP" sz="1300" kern="100">
              <a:effectLst/>
              <a:latin typeface="+mn-ea"/>
              <a:ea typeface="+mn-ea"/>
              <a:cs typeface="Times New Roman" panose="02020603050405020304" pitchFamily="18" charset="0"/>
            </a:rPr>
            <a:t>平成</a:t>
          </a:r>
          <a:r>
            <a:rPr lang="en-US" altLang="ja-JP" sz="1300" kern="100">
              <a:effectLst/>
              <a:latin typeface="+mn-ea"/>
              <a:ea typeface="+mn-ea"/>
              <a:cs typeface="Times New Roman" panose="02020603050405020304" pitchFamily="18" charset="0"/>
            </a:rPr>
            <a:t>18</a:t>
          </a:r>
          <a:r>
            <a:rPr lang="ja-JP" altLang="ja-JP" sz="1300" kern="100">
              <a:effectLst/>
              <a:latin typeface="+mn-ea"/>
              <a:ea typeface="+mn-ea"/>
              <a:cs typeface="Times New Roman" panose="02020603050405020304" pitchFamily="18" charset="0"/>
            </a:rPr>
            <a:t>年度に職員定員管理計画を策定し、計画的な職員数削減を実施してきた。また、人口の増加もあり、人口千人当たりの職員数は減少傾向にある。</a:t>
          </a:r>
        </a:p>
        <a:p>
          <a:r>
            <a:rPr lang="ja-JP" altLang="ja-JP" sz="1300" kern="100">
              <a:effectLst/>
              <a:latin typeface="+mn-ea"/>
              <a:ea typeface="+mn-ea"/>
              <a:cs typeface="Times New Roman" panose="02020603050405020304" pitchFamily="18" charset="0"/>
            </a:rPr>
            <a:t>　今後も、職員定員管理計画に基づき、管理を行っていく。</a:t>
          </a:r>
          <a:endParaRPr kumimoji="1" lang="ja-JP" altLang="en-US" sz="1300">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8" name="直線コネクタ 317"/>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9"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20" name="直線コネクタ 319"/>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21"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2" name="直線コネクタ 321"/>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121920</xdr:rowOff>
    </xdr:from>
    <xdr:to>
      <xdr:col>24</xdr:col>
      <xdr:colOff>558800</xdr:colOff>
      <xdr:row>60</xdr:row>
      <xdr:rowOff>127953</xdr:rowOff>
    </xdr:to>
    <xdr:cxnSp macro="">
      <xdr:nvCxnSpPr>
        <xdr:cNvPr id="323" name="直線コネクタ 322"/>
        <xdr:cNvCxnSpPr/>
      </xdr:nvCxnSpPr>
      <xdr:spPr>
        <a:xfrm flipV="1">
          <a:off x="16179800" y="1040892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4"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5" name="フローチャート : 判断 324"/>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107844</xdr:rowOff>
    </xdr:from>
    <xdr:to>
      <xdr:col>23</xdr:col>
      <xdr:colOff>406400</xdr:colOff>
      <xdr:row>60</xdr:row>
      <xdr:rowOff>127953</xdr:rowOff>
    </xdr:to>
    <xdr:cxnSp macro="">
      <xdr:nvCxnSpPr>
        <xdr:cNvPr id="326" name="直線コネクタ 325"/>
        <xdr:cNvCxnSpPr/>
      </xdr:nvCxnSpPr>
      <xdr:spPr>
        <a:xfrm>
          <a:off x="15290800" y="1039484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7" name="フローチャート : 判断 326"/>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108179</xdr:rowOff>
    </xdr:from>
    <xdr:ext cx="736600" cy="259045"/>
    <xdr:sp macro="" textlink="">
      <xdr:nvSpPr>
        <xdr:cNvPr id="328" name="テキスト ボックス 327"/>
        <xdr:cNvSpPr txBox="1"/>
      </xdr:nvSpPr>
      <xdr:spPr>
        <a:xfrm>
          <a:off x="15798800" y="10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107844</xdr:rowOff>
    </xdr:from>
    <xdr:to>
      <xdr:col>22</xdr:col>
      <xdr:colOff>203200</xdr:colOff>
      <xdr:row>60</xdr:row>
      <xdr:rowOff>129963</xdr:rowOff>
    </xdr:to>
    <xdr:cxnSp macro="">
      <xdr:nvCxnSpPr>
        <xdr:cNvPr id="329" name="直線コネクタ 328"/>
        <xdr:cNvCxnSpPr/>
      </xdr:nvCxnSpPr>
      <xdr:spPr>
        <a:xfrm flipV="1">
          <a:off x="14401800" y="103948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30" name="フローチャート : 判断 329"/>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106168</xdr:rowOff>
    </xdr:from>
    <xdr:ext cx="762000" cy="259045"/>
    <xdr:sp macro="" textlink="">
      <xdr:nvSpPr>
        <xdr:cNvPr id="331" name="テキスト ボックス 330"/>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129963</xdr:rowOff>
    </xdr:from>
    <xdr:to>
      <xdr:col>21</xdr:col>
      <xdr:colOff>0</xdr:colOff>
      <xdr:row>60</xdr:row>
      <xdr:rowOff>154094</xdr:rowOff>
    </xdr:to>
    <xdr:cxnSp macro="">
      <xdr:nvCxnSpPr>
        <xdr:cNvPr id="332" name="直線コネクタ 331"/>
        <xdr:cNvCxnSpPr/>
      </xdr:nvCxnSpPr>
      <xdr:spPr>
        <a:xfrm flipV="1">
          <a:off x="13512800" y="1041696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33" name="フローチャート : 判断 332"/>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112200</xdr:rowOff>
    </xdr:from>
    <xdr:ext cx="762000" cy="259045"/>
    <xdr:sp macro="" textlink="">
      <xdr:nvSpPr>
        <xdr:cNvPr id="334" name="テキスト ボックス 333"/>
        <xdr:cNvSpPr txBox="1"/>
      </xdr:nvSpPr>
      <xdr:spPr>
        <a:xfrm>
          <a:off x="14020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5" name="フローチャート : 判断 334"/>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166493</xdr:rowOff>
    </xdr:from>
    <xdr:ext cx="762000" cy="259045"/>
    <xdr:sp macro="" textlink="">
      <xdr:nvSpPr>
        <xdr:cNvPr id="336" name="テキスト ボックス 335"/>
        <xdr:cNvSpPr txBox="1"/>
      </xdr:nvSpPr>
      <xdr:spPr>
        <a:xfrm>
          <a:off x="13131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71120</xdr:rowOff>
    </xdr:from>
    <xdr:to>
      <xdr:col>24</xdr:col>
      <xdr:colOff>609600</xdr:colOff>
      <xdr:row>61</xdr:row>
      <xdr:rowOff>1270</xdr:rowOff>
    </xdr:to>
    <xdr:sp macro="" textlink="">
      <xdr:nvSpPr>
        <xdr:cNvPr id="342" name="円/楕円 341"/>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87647</xdr:rowOff>
    </xdr:from>
    <xdr:ext cx="762000" cy="259045"/>
    <xdr:sp macro="" textlink="">
      <xdr:nvSpPr>
        <xdr:cNvPr id="343"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77153</xdr:rowOff>
    </xdr:from>
    <xdr:to>
      <xdr:col>23</xdr:col>
      <xdr:colOff>457200</xdr:colOff>
      <xdr:row>61</xdr:row>
      <xdr:rowOff>7303</xdr:rowOff>
    </xdr:to>
    <xdr:sp macro="" textlink="">
      <xdr:nvSpPr>
        <xdr:cNvPr id="344" name="円/楕円 343"/>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17480</xdr:rowOff>
    </xdr:from>
    <xdr:ext cx="736600" cy="259045"/>
    <xdr:sp macro="" textlink="">
      <xdr:nvSpPr>
        <xdr:cNvPr id="345" name="テキスト ボックス 344"/>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57044</xdr:rowOff>
    </xdr:from>
    <xdr:to>
      <xdr:col>22</xdr:col>
      <xdr:colOff>254000</xdr:colOff>
      <xdr:row>60</xdr:row>
      <xdr:rowOff>158644</xdr:rowOff>
    </xdr:to>
    <xdr:sp macro="" textlink="">
      <xdr:nvSpPr>
        <xdr:cNvPr id="346" name="円/楕円 345"/>
        <xdr:cNvSpPr/>
      </xdr:nvSpPr>
      <xdr:spPr>
        <a:xfrm>
          <a:off x="15240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168821</xdr:rowOff>
    </xdr:from>
    <xdr:ext cx="762000" cy="259045"/>
    <xdr:sp macro="" textlink="">
      <xdr:nvSpPr>
        <xdr:cNvPr id="347" name="テキスト ボックス 346"/>
        <xdr:cNvSpPr txBox="1"/>
      </xdr:nvSpPr>
      <xdr:spPr>
        <a:xfrm>
          <a:off x="14909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79163</xdr:rowOff>
    </xdr:from>
    <xdr:to>
      <xdr:col>21</xdr:col>
      <xdr:colOff>50800</xdr:colOff>
      <xdr:row>61</xdr:row>
      <xdr:rowOff>9313</xdr:rowOff>
    </xdr:to>
    <xdr:sp macro="" textlink="">
      <xdr:nvSpPr>
        <xdr:cNvPr id="348" name="円/楕円 347"/>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19490</xdr:rowOff>
    </xdr:from>
    <xdr:ext cx="762000" cy="259045"/>
    <xdr:sp macro="" textlink="">
      <xdr:nvSpPr>
        <xdr:cNvPr id="349" name="テキスト ボックス 348"/>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103294</xdr:rowOff>
    </xdr:from>
    <xdr:to>
      <xdr:col>19</xdr:col>
      <xdr:colOff>533400</xdr:colOff>
      <xdr:row>61</xdr:row>
      <xdr:rowOff>33444</xdr:rowOff>
    </xdr:to>
    <xdr:sp macro="" textlink="">
      <xdr:nvSpPr>
        <xdr:cNvPr id="350" name="円/楕円 349"/>
        <xdr:cNvSpPr/>
      </xdr:nvSpPr>
      <xdr:spPr>
        <a:xfrm>
          <a:off x="13462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43621</xdr:rowOff>
    </xdr:from>
    <xdr:ext cx="762000" cy="259045"/>
    <xdr:sp macro="" textlink="">
      <xdr:nvSpPr>
        <xdr:cNvPr id="351" name="テキスト ボックス 350"/>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実質公債費比率は、基準財政需要額に算入される地方債の額が理論償還が終了したことにより減少し、前年度より</a:t>
          </a:r>
          <a:r>
            <a:rPr kumimoji="1" lang="en-US" altLang="ja-JP" sz="1300">
              <a:latin typeface="ＭＳ Ｐゴシック"/>
            </a:rPr>
            <a:t>0.1</a:t>
          </a:r>
          <a:r>
            <a:rPr kumimoji="1" lang="ja-JP" altLang="en-US" sz="1300">
              <a:latin typeface="ＭＳ Ｐゴシック"/>
            </a:rPr>
            <a:t>％上昇したが、類似団体・全国・愛知県の各平均よりも小さい数値となっており、良好な状態である。</a:t>
          </a:r>
          <a:endParaRPr kumimoji="1" lang="en-US" altLang="ja-JP" sz="1300">
            <a:latin typeface="ＭＳ Ｐゴシック"/>
          </a:endParaRPr>
        </a:p>
        <a:p>
          <a:r>
            <a:rPr kumimoji="1" lang="ja-JP" altLang="en-US" sz="1300">
              <a:latin typeface="ＭＳ Ｐゴシック"/>
            </a:rPr>
            <a:t>　世代間の負担と公平性と将来負担のバランスをとりながら、過度に起債に頼らない財政運営を継続していく。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8" name="直線コネクタ 367"/>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9" name="テキスト ボックス 368"/>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2" name="直線コネクタ 371"/>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3" name="テキスト ボックス 372"/>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6" name="直線コネクタ 375"/>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7"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8" name="直線コネクタ 377"/>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9"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80" name="直線コネクタ 379"/>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11430</xdr:rowOff>
    </xdr:from>
    <xdr:to>
      <xdr:col>24</xdr:col>
      <xdr:colOff>558800</xdr:colOff>
      <xdr:row>38</xdr:row>
      <xdr:rowOff>17463</xdr:rowOff>
    </xdr:to>
    <xdr:cxnSp macro="">
      <xdr:nvCxnSpPr>
        <xdr:cNvPr id="381" name="直線コネクタ 380"/>
        <xdr:cNvCxnSpPr/>
      </xdr:nvCxnSpPr>
      <xdr:spPr>
        <a:xfrm>
          <a:off x="16179800" y="652653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2"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3" name="フローチャート : 判断 382"/>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41593</xdr:rowOff>
    </xdr:to>
    <xdr:cxnSp macro="">
      <xdr:nvCxnSpPr>
        <xdr:cNvPr id="384" name="直線コネクタ 383"/>
        <xdr:cNvCxnSpPr/>
      </xdr:nvCxnSpPr>
      <xdr:spPr>
        <a:xfrm flipV="1">
          <a:off x="15290800" y="65265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5" name="フローチャート : 判断 384"/>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6" name="テキスト ボックス 385"/>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41593</xdr:rowOff>
    </xdr:from>
    <xdr:to>
      <xdr:col>22</xdr:col>
      <xdr:colOff>203200</xdr:colOff>
      <xdr:row>38</xdr:row>
      <xdr:rowOff>83820</xdr:rowOff>
    </xdr:to>
    <xdr:cxnSp macro="">
      <xdr:nvCxnSpPr>
        <xdr:cNvPr id="387" name="直線コネクタ 386"/>
        <xdr:cNvCxnSpPr/>
      </xdr:nvCxnSpPr>
      <xdr:spPr>
        <a:xfrm flipV="1">
          <a:off x="14401800" y="655669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8" name="フローチャート : 判断 387"/>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9" name="テキスト ボックス 388"/>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83820</xdr:rowOff>
    </xdr:from>
    <xdr:to>
      <xdr:col>21</xdr:col>
      <xdr:colOff>0</xdr:colOff>
      <xdr:row>38</xdr:row>
      <xdr:rowOff>138113</xdr:rowOff>
    </xdr:to>
    <xdr:cxnSp macro="">
      <xdr:nvCxnSpPr>
        <xdr:cNvPr id="390" name="直線コネクタ 389"/>
        <xdr:cNvCxnSpPr/>
      </xdr:nvCxnSpPr>
      <xdr:spPr>
        <a:xfrm flipV="1">
          <a:off x="13512800" y="659892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91" name="フローチャート : 判断 390"/>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15257</xdr:rowOff>
    </xdr:from>
    <xdr:ext cx="762000" cy="259045"/>
    <xdr:sp macro="" textlink="">
      <xdr:nvSpPr>
        <xdr:cNvPr id="392" name="テキスト ボックス 391"/>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3" name="フローチャート : 判断 392"/>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4" name="テキスト ボックス 393"/>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138113</xdr:rowOff>
    </xdr:from>
    <xdr:to>
      <xdr:col>24</xdr:col>
      <xdr:colOff>609600</xdr:colOff>
      <xdr:row>38</xdr:row>
      <xdr:rowOff>68263</xdr:rowOff>
    </xdr:to>
    <xdr:sp macro="" textlink="">
      <xdr:nvSpPr>
        <xdr:cNvPr id="400" name="円/楕円 399"/>
        <xdr:cNvSpPr/>
      </xdr:nvSpPr>
      <xdr:spPr>
        <a:xfrm>
          <a:off x="169672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154640</xdr:rowOff>
    </xdr:from>
    <xdr:ext cx="762000" cy="259045"/>
    <xdr:sp macro="" textlink="">
      <xdr:nvSpPr>
        <xdr:cNvPr id="401" name="公債費負担の状況該当値テキスト"/>
        <xdr:cNvSpPr txBox="1"/>
      </xdr:nvSpPr>
      <xdr:spPr>
        <a:xfrm>
          <a:off x="171069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402" name="円/楕円 401"/>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403" name="テキスト ボックス 402"/>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162243</xdr:rowOff>
    </xdr:from>
    <xdr:to>
      <xdr:col>22</xdr:col>
      <xdr:colOff>254000</xdr:colOff>
      <xdr:row>38</xdr:row>
      <xdr:rowOff>92393</xdr:rowOff>
    </xdr:to>
    <xdr:sp macro="" textlink="">
      <xdr:nvSpPr>
        <xdr:cNvPr id="404" name="円/楕円 403"/>
        <xdr:cNvSpPr/>
      </xdr:nvSpPr>
      <xdr:spPr>
        <a:xfrm>
          <a:off x="152400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102569</xdr:rowOff>
    </xdr:from>
    <xdr:ext cx="762000" cy="259045"/>
    <xdr:sp macro="" textlink="">
      <xdr:nvSpPr>
        <xdr:cNvPr id="405" name="テキスト ボックス 404"/>
        <xdr:cNvSpPr txBox="1"/>
      </xdr:nvSpPr>
      <xdr:spPr>
        <a:xfrm>
          <a:off x="14909800" y="62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33020</xdr:rowOff>
    </xdr:from>
    <xdr:to>
      <xdr:col>21</xdr:col>
      <xdr:colOff>50800</xdr:colOff>
      <xdr:row>38</xdr:row>
      <xdr:rowOff>134620</xdr:rowOff>
    </xdr:to>
    <xdr:sp macro="" textlink="">
      <xdr:nvSpPr>
        <xdr:cNvPr id="406" name="円/楕円 405"/>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144797</xdr:rowOff>
    </xdr:from>
    <xdr:ext cx="762000" cy="259045"/>
    <xdr:sp macro="" textlink="">
      <xdr:nvSpPr>
        <xdr:cNvPr id="407" name="テキスト ボックス 406"/>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87313</xdr:rowOff>
    </xdr:from>
    <xdr:to>
      <xdr:col>19</xdr:col>
      <xdr:colOff>533400</xdr:colOff>
      <xdr:row>39</xdr:row>
      <xdr:rowOff>17463</xdr:rowOff>
    </xdr:to>
    <xdr:sp macro="" textlink="">
      <xdr:nvSpPr>
        <xdr:cNvPr id="408" name="円/楕円 407"/>
        <xdr:cNvSpPr/>
      </xdr:nvSpPr>
      <xdr:spPr>
        <a:xfrm>
          <a:off x="13462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27640</xdr:rowOff>
    </xdr:from>
    <xdr:ext cx="762000" cy="259045"/>
    <xdr:sp macro="" textlink="">
      <xdr:nvSpPr>
        <xdr:cNvPr id="409" name="テキスト ボックス 408"/>
        <xdr:cNvSpPr txBox="1"/>
      </xdr:nvSpPr>
      <xdr:spPr>
        <a:xfrm>
          <a:off x="13131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に対して充当可能財源等が上回るため、将来負担比率の表示はない。これは過去から市債発行の抑制や、基金の計画的な積立てに努めてきた結果である。引き続き健全財政と適正な将来負担の維持に努め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8" name="直線コネクタ 437"/>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9"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40" name="直線コネクタ 439"/>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3"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4" name="フローチャート : 判断 443"/>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5" name="フローチャート : 判断 444"/>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46" name="テキスト ボックス 445"/>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80306</xdr:rowOff>
    </xdr:from>
    <xdr:to>
      <xdr:col>22</xdr:col>
      <xdr:colOff>254000</xdr:colOff>
      <xdr:row>16</xdr:row>
      <xdr:rowOff>10456</xdr:rowOff>
    </xdr:to>
    <xdr:sp macro="" textlink="">
      <xdr:nvSpPr>
        <xdr:cNvPr id="447" name="フローチャート : 判断 446"/>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48" name="テキスト ボックス 447"/>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171196</xdr:rowOff>
    </xdr:from>
    <xdr:to>
      <xdr:col>21</xdr:col>
      <xdr:colOff>50800</xdr:colOff>
      <xdr:row>16</xdr:row>
      <xdr:rowOff>101346</xdr:rowOff>
    </xdr:to>
    <xdr:sp macro="" textlink="">
      <xdr:nvSpPr>
        <xdr:cNvPr id="449" name="フローチャート : 判断 448"/>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50" name="テキスト ボックス 449"/>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51" name="フローチャート : 判断 450"/>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2" name="テキスト ボックス 451"/>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60,383
58,743
32.19
29,286,459
27,041,574
1,909,496
15,407,178
9,170,640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年度は、地域手当支給額が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万円、伸び率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％増加したことや、国勢調査に係る人件費が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万円、伸び率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％増加したことなどにより比率は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％上昇した。</a:t>
          </a:r>
        </a:p>
        <a:p>
          <a:r>
            <a:rPr kumimoji="1" lang="ja-JP" altLang="en-US" sz="1300">
              <a:latin typeface="ＭＳ Ｐゴシック"/>
            </a:rPr>
            <a:t>　しかし、類似団体・全国・愛知県の各平均に比べると、経常的一般財源が多いことや、消防やごみ処理事務を一部事務組合で行っていることから、人件費に係る経常収支比率は低くなっている。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34</xdr:row>
      <xdr:rowOff>20320</xdr:rowOff>
    </xdr:to>
    <xdr:cxnSp macro="">
      <xdr:nvCxnSpPr>
        <xdr:cNvPr id="66" name="直線コネクタ 65"/>
        <xdr:cNvCxnSpPr/>
      </xdr:nvCxnSpPr>
      <xdr:spPr>
        <a:xfrm>
          <a:off x="3987800" y="5803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35</xdr:row>
      <xdr:rowOff>168910</xdr:rowOff>
    </xdr:to>
    <xdr:cxnSp macro="">
      <xdr:nvCxnSpPr>
        <xdr:cNvPr id="69" name="直線コネクタ 68"/>
        <xdr:cNvCxnSpPr/>
      </xdr:nvCxnSpPr>
      <xdr:spPr>
        <a:xfrm flipV="1">
          <a:off x="3098800" y="58039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20320</xdr:rowOff>
    </xdr:to>
    <xdr:cxnSp macro="">
      <xdr:nvCxnSpPr>
        <xdr:cNvPr id="72" name="直線コネクタ 71"/>
        <xdr:cNvCxnSpPr/>
      </xdr:nvCxnSpPr>
      <xdr:spPr>
        <a:xfrm flipV="1">
          <a:off x="2209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20320</xdr:rowOff>
    </xdr:to>
    <xdr:cxnSp macro="">
      <xdr:nvCxnSpPr>
        <xdr:cNvPr id="75" name="直線コネクタ 74"/>
        <xdr:cNvCxnSpPr/>
      </xdr:nvCxnSpPr>
      <xdr:spPr>
        <a:xfrm>
          <a:off x="1320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53340</xdr:rowOff>
    </xdr:from>
    <xdr:to>
      <xdr:col>3</xdr:col>
      <xdr:colOff>193675</xdr:colOff>
      <xdr:row>36</xdr:row>
      <xdr:rowOff>154940</xdr:rowOff>
    </xdr:to>
    <xdr:sp macro="" textlink="">
      <xdr:nvSpPr>
        <xdr:cNvPr id="76" name="フローチャート :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140970</xdr:rowOff>
    </xdr:from>
    <xdr:to>
      <xdr:col>7</xdr:col>
      <xdr:colOff>66675</xdr:colOff>
      <xdr:row>34</xdr:row>
      <xdr:rowOff>71120</xdr:rowOff>
    </xdr:to>
    <xdr:sp macro="" textlink="">
      <xdr:nvSpPr>
        <xdr:cNvPr id="85" name="円/楕円 84"/>
        <xdr:cNvSpPr/>
      </xdr:nvSpPr>
      <xdr:spPr>
        <a:xfrm>
          <a:off x="4775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49547</xdr:rowOff>
    </xdr:from>
    <xdr:ext cx="762000" cy="259045"/>
    <xdr:sp macro="" textlink="">
      <xdr:nvSpPr>
        <xdr:cNvPr id="86" name="人件費該当値テキスト"/>
        <xdr:cNvSpPr txBox="1"/>
      </xdr:nvSpPr>
      <xdr:spPr>
        <a:xfrm>
          <a:off x="4914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7" name="円/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民間移管した市立莇生保育園の運営委託料、新設した図書館学習交流プラザ「サンライブ」のための図書購入費、道路や橋梁の保守点検委託料など、支出額が</a:t>
          </a:r>
          <a:r>
            <a:rPr kumimoji="1" lang="ja-JP" altLang="en-US" sz="1300" baseline="0">
              <a:latin typeface="ＭＳ Ｐゴシック"/>
            </a:rPr>
            <a:t>物件費全体で</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5500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万円、伸び率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％増加したことにより、比率が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％上昇した。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類似団体・全国・愛知県の各平均に比べて数値が高い理由は、人口に対し低年齢層の占める割合が大きく、</a:t>
          </a: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子育て・教育・保健・健康関連施策に要する経費が多いことなどが物件費を押し上げる要因となっている。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xdr:rowOff>
    </xdr:from>
    <xdr:to>
      <xdr:col>24</xdr:col>
      <xdr:colOff>31750</xdr:colOff>
      <xdr:row>18</xdr:row>
      <xdr:rowOff>81280</xdr:rowOff>
    </xdr:to>
    <xdr:cxnSp macro="">
      <xdr:nvCxnSpPr>
        <xdr:cNvPr id="125" name="直線コネクタ 124"/>
        <xdr:cNvCxnSpPr/>
      </xdr:nvCxnSpPr>
      <xdr:spPr>
        <a:xfrm>
          <a:off x="15671800" y="30942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15003</xdr:rowOff>
    </xdr:from>
    <xdr:ext cx="762000" cy="259045"/>
    <xdr:sp macro="" textlink="">
      <xdr:nvSpPr>
        <xdr:cNvPr id="126" name="物件費平均値テキスト"/>
        <xdr:cNvSpPr txBox="1"/>
      </xdr:nvSpPr>
      <xdr:spPr>
        <a:xfrm>
          <a:off x="16598900" y="258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8128</xdr:rowOff>
    </xdr:from>
    <xdr:to>
      <xdr:col>22</xdr:col>
      <xdr:colOff>565150</xdr:colOff>
      <xdr:row>20</xdr:row>
      <xdr:rowOff>49276</xdr:rowOff>
    </xdr:to>
    <xdr:cxnSp macro="">
      <xdr:nvCxnSpPr>
        <xdr:cNvPr id="128" name="直線コネクタ 127"/>
        <xdr:cNvCxnSpPr/>
      </xdr:nvCxnSpPr>
      <xdr:spPr>
        <a:xfrm flipV="1">
          <a:off x="14782800" y="3094228"/>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160782</xdr:rowOff>
    </xdr:from>
    <xdr:to>
      <xdr:col>22</xdr:col>
      <xdr:colOff>615950</xdr:colOff>
      <xdr:row>16</xdr:row>
      <xdr:rowOff>90932</xdr:rowOff>
    </xdr:to>
    <xdr:sp macro="" textlink="">
      <xdr:nvSpPr>
        <xdr:cNvPr id="129" name="フローチャート : 判断 128"/>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101109</xdr:rowOff>
    </xdr:from>
    <xdr:ext cx="736600" cy="259045"/>
    <xdr:sp macro="" textlink="">
      <xdr:nvSpPr>
        <xdr:cNvPr id="130" name="テキスト ボックス 129"/>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30988</xdr:rowOff>
    </xdr:from>
    <xdr:to>
      <xdr:col>21</xdr:col>
      <xdr:colOff>361950</xdr:colOff>
      <xdr:row>20</xdr:row>
      <xdr:rowOff>49276</xdr:rowOff>
    </xdr:to>
    <xdr:cxnSp macro="">
      <xdr:nvCxnSpPr>
        <xdr:cNvPr id="131" name="直線コネクタ 130"/>
        <xdr:cNvCxnSpPr/>
      </xdr:nvCxnSpPr>
      <xdr:spPr>
        <a:xfrm>
          <a:off x="13893800" y="34599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2" name="フローチャート : 判断 131"/>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3" name="テキスト ボックス 132"/>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30988</xdr:rowOff>
    </xdr:from>
    <xdr:to>
      <xdr:col>20</xdr:col>
      <xdr:colOff>158750</xdr:colOff>
      <xdr:row>20</xdr:row>
      <xdr:rowOff>113284</xdr:rowOff>
    </xdr:to>
    <xdr:cxnSp macro="">
      <xdr:nvCxnSpPr>
        <xdr:cNvPr id="134" name="直線コネクタ 133"/>
        <xdr:cNvCxnSpPr/>
      </xdr:nvCxnSpPr>
      <xdr:spPr>
        <a:xfrm flipV="1">
          <a:off x="13004800" y="34599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51054</xdr:rowOff>
    </xdr:from>
    <xdr:to>
      <xdr:col>20</xdr:col>
      <xdr:colOff>209550</xdr:colOff>
      <xdr:row>15</xdr:row>
      <xdr:rowOff>152654</xdr:rowOff>
    </xdr:to>
    <xdr:sp macro="" textlink="">
      <xdr:nvSpPr>
        <xdr:cNvPr id="135" name="フローチャート :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37" name="フローチャート :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135399</xdr:rowOff>
    </xdr:from>
    <xdr:ext cx="762000" cy="259045"/>
    <xdr:sp macro="" textlink="">
      <xdr:nvSpPr>
        <xdr:cNvPr id="138" name="テキスト ボックス 137"/>
        <xdr:cNvSpPr txBox="1"/>
      </xdr:nvSpPr>
      <xdr:spPr>
        <a:xfrm>
          <a:off x="12623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30480</xdr:rowOff>
    </xdr:from>
    <xdr:to>
      <xdr:col>24</xdr:col>
      <xdr:colOff>82550</xdr:colOff>
      <xdr:row>18</xdr:row>
      <xdr:rowOff>132080</xdr:rowOff>
    </xdr:to>
    <xdr:sp macro="" textlink="">
      <xdr:nvSpPr>
        <xdr:cNvPr id="144" name="円/楕円 143"/>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2557</xdr:rowOff>
    </xdr:from>
    <xdr:ext cx="762000" cy="259045"/>
    <xdr:sp macro="" textlink="">
      <xdr:nvSpPr>
        <xdr:cNvPr id="145" name="物件費該当値テキスト"/>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128778</xdr:rowOff>
    </xdr:from>
    <xdr:to>
      <xdr:col>22</xdr:col>
      <xdr:colOff>615950</xdr:colOff>
      <xdr:row>18</xdr:row>
      <xdr:rowOff>58928</xdr:rowOff>
    </xdr:to>
    <xdr:sp macro="" textlink="">
      <xdr:nvSpPr>
        <xdr:cNvPr id="146" name="円/楕円 145"/>
        <xdr:cNvSpPr/>
      </xdr:nvSpPr>
      <xdr:spPr>
        <a:xfrm>
          <a:off x="15621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43705</xdr:rowOff>
    </xdr:from>
    <xdr:ext cx="736600" cy="259045"/>
    <xdr:sp macro="" textlink="">
      <xdr:nvSpPr>
        <xdr:cNvPr id="147" name="テキスト ボックス 146"/>
        <xdr:cNvSpPr txBox="1"/>
      </xdr:nvSpPr>
      <xdr:spPr>
        <a:xfrm>
          <a:off x="15290800" y="312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169926</xdr:rowOff>
    </xdr:from>
    <xdr:to>
      <xdr:col>21</xdr:col>
      <xdr:colOff>412750</xdr:colOff>
      <xdr:row>20</xdr:row>
      <xdr:rowOff>100076</xdr:rowOff>
    </xdr:to>
    <xdr:sp macro="" textlink="">
      <xdr:nvSpPr>
        <xdr:cNvPr id="148" name="円/楕円 147"/>
        <xdr:cNvSpPr/>
      </xdr:nvSpPr>
      <xdr:spPr>
        <a:xfrm>
          <a:off x="14732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84853</xdr:rowOff>
    </xdr:from>
    <xdr:ext cx="762000" cy="259045"/>
    <xdr:sp macro="" textlink="">
      <xdr:nvSpPr>
        <xdr:cNvPr id="149" name="テキスト ボックス 148"/>
        <xdr:cNvSpPr txBox="1"/>
      </xdr:nvSpPr>
      <xdr:spPr>
        <a:xfrm>
          <a:off x="14401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151638</xdr:rowOff>
    </xdr:from>
    <xdr:to>
      <xdr:col>20</xdr:col>
      <xdr:colOff>209550</xdr:colOff>
      <xdr:row>20</xdr:row>
      <xdr:rowOff>81788</xdr:rowOff>
    </xdr:to>
    <xdr:sp macro="" textlink="">
      <xdr:nvSpPr>
        <xdr:cNvPr id="150" name="円/楕円 149"/>
        <xdr:cNvSpPr/>
      </xdr:nvSpPr>
      <xdr:spPr>
        <a:xfrm>
          <a:off x="13843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66565</xdr:rowOff>
    </xdr:from>
    <xdr:ext cx="762000" cy="259045"/>
    <xdr:sp macro="" textlink="">
      <xdr:nvSpPr>
        <xdr:cNvPr id="151" name="テキスト ボックス 150"/>
        <xdr:cNvSpPr txBox="1"/>
      </xdr:nvSpPr>
      <xdr:spPr>
        <a:xfrm>
          <a:off x="13512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62484</xdr:rowOff>
    </xdr:from>
    <xdr:to>
      <xdr:col>19</xdr:col>
      <xdr:colOff>6350</xdr:colOff>
      <xdr:row>20</xdr:row>
      <xdr:rowOff>164084</xdr:rowOff>
    </xdr:to>
    <xdr:sp macro="" textlink="">
      <xdr:nvSpPr>
        <xdr:cNvPr id="152" name="円/楕円 151"/>
        <xdr:cNvSpPr/>
      </xdr:nvSpPr>
      <xdr:spPr>
        <a:xfrm>
          <a:off x="12954000" y="349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148861</xdr:rowOff>
    </xdr:from>
    <xdr:ext cx="762000" cy="259045"/>
    <xdr:sp macro="" textlink="">
      <xdr:nvSpPr>
        <xdr:cNvPr id="153" name="テキスト ボックス 152"/>
        <xdr:cNvSpPr txBox="1"/>
      </xdr:nvSpPr>
      <xdr:spPr>
        <a:xfrm>
          <a:off x="12623800" y="357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年度は、子育て世帯臨時特例給付金</a:t>
          </a:r>
          <a:r>
            <a:rPr kumimoji="1" lang="en-US" altLang="ja-JP" sz="1300">
              <a:latin typeface="ＭＳ Ｐゴシック"/>
            </a:rPr>
            <a:t>6000</a:t>
          </a:r>
          <a:r>
            <a:rPr kumimoji="1" lang="ja-JP" altLang="en-US" sz="1300">
              <a:latin typeface="ＭＳ Ｐゴシック"/>
            </a:rPr>
            <a:t>万円、児童手当</a:t>
          </a:r>
          <a:r>
            <a:rPr kumimoji="1" lang="en-US" altLang="ja-JP" sz="1300">
              <a:latin typeface="ＭＳ Ｐゴシック"/>
            </a:rPr>
            <a:t>3600</a:t>
          </a:r>
          <a:r>
            <a:rPr kumimoji="1" lang="ja-JP" altLang="en-US" sz="1300">
              <a:latin typeface="ＭＳ Ｐゴシック"/>
            </a:rPr>
            <a:t>万円の減額など、支出額が扶助費全体で</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700</a:t>
          </a:r>
          <a:r>
            <a:rPr kumimoji="1" lang="ja-JP" altLang="en-US" sz="1300">
              <a:latin typeface="ＭＳ Ｐゴシック"/>
            </a:rPr>
            <a:t>万円減、前年比</a:t>
          </a:r>
          <a:r>
            <a:rPr kumimoji="1" lang="en-US" altLang="ja-JP" sz="1300">
              <a:latin typeface="ＭＳ Ｐゴシック"/>
            </a:rPr>
            <a:t>94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人件費と同様に、</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経常的一般財源が多いことから類似団体・全国・愛知県の各平均に比べて扶助費に係る経常収支比率は低くなっている。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127000</xdr:rowOff>
    </xdr:from>
    <xdr:to>
      <xdr:col>7</xdr:col>
      <xdr:colOff>15875</xdr:colOff>
      <xdr:row>52</xdr:row>
      <xdr:rowOff>127000</xdr:rowOff>
    </xdr:to>
    <xdr:cxnSp macro="">
      <xdr:nvCxnSpPr>
        <xdr:cNvPr id="186" name="直線コネクタ 185"/>
        <xdr:cNvCxnSpPr/>
      </xdr:nvCxnSpPr>
      <xdr:spPr>
        <a:xfrm>
          <a:off x="3987800" y="904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53</xdr:row>
      <xdr:rowOff>133350</xdr:rowOff>
    </xdr:to>
    <xdr:cxnSp macro="">
      <xdr:nvCxnSpPr>
        <xdr:cNvPr id="189" name="直線コネクタ 188"/>
        <xdr:cNvCxnSpPr/>
      </xdr:nvCxnSpPr>
      <xdr:spPr>
        <a:xfrm flipV="1">
          <a:off x="3098800" y="9042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50800</xdr:rowOff>
    </xdr:from>
    <xdr:to>
      <xdr:col>5</xdr:col>
      <xdr:colOff>600075</xdr:colOff>
      <xdr:row>54</xdr:row>
      <xdr:rowOff>152400</xdr:rowOff>
    </xdr:to>
    <xdr:sp macro="" textlink="">
      <xdr:nvSpPr>
        <xdr:cNvPr id="190" name="フローチャート : 判断 189"/>
        <xdr:cNvSpPr/>
      </xdr:nvSpPr>
      <xdr:spPr>
        <a:xfrm>
          <a:off x="3937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191" name="テキスト ボックス 190"/>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133350</xdr:rowOff>
    </xdr:from>
    <xdr:to>
      <xdr:col>4</xdr:col>
      <xdr:colOff>346075</xdr:colOff>
      <xdr:row>54</xdr:row>
      <xdr:rowOff>88900</xdr:rowOff>
    </xdr:to>
    <xdr:cxnSp macro="">
      <xdr:nvCxnSpPr>
        <xdr:cNvPr id="192" name="直線コネクタ 191"/>
        <xdr:cNvCxnSpPr/>
      </xdr:nvCxnSpPr>
      <xdr:spPr>
        <a:xfrm flipV="1">
          <a:off x="2209800" y="9220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396875</xdr:colOff>
      <xdr:row>54</xdr:row>
      <xdr:rowOff>139700</xdr:rowOff>
    </xdr:to>
    <xdr:sp macro="" textlink="">
      <xdr:nvSpPr>
        <xdr:cNvPr id="193" name="フローチャート : 判断 192"/>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194" name="テキスト ボックス 19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88900</xdr:rowOff>
    </xdr:to>
    <xdr:cxnSp macro="">
      <xdr:nvCxnSpPr>
        <xdr:cNvPr id="195" name="直線コネクタ 194"/>
        <xdr:cNvCxnSpPr/>
      </xdr:nvCxnSpPr>
      <xdr:spPr>
        <a:xfrm>
          <a:off x="1320800" y="9194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50800</xdr:rowOff>
    </xdr:from>
    <xdr:to>
      <xdr:col>3</xdr:col>
      <xdr:colOff>193675</xdr:colOff>
      <xdr:row>54</xdr:row>
      <xdr:rowOff>152400</xdr:rowOff>
    </xdr:to>
    <xdr:sp macro="" textlink="">
      <xdr:nvSpPr>
        <xdr:cNvPr id="196" name="フローチャート : 判断 195"/>
        <xdr:cNvSpPr/>
      </xdr:nvSpPr>
      <xdr:spPr>
        <a:xfrm>
          <a:off x="2159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137177</xdr:rowOff>
    </xdr:from>
    <xdr:ext cx="762000" cy="259045"/>
    <xdr:sp macro="" textlink="">
      <xdr:nvSpPr>
        <xdr:cNvPr id="197" name="テキスト ボックス 196"/>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198" name="フローチャート : 判断 197"/>
        <xdr:cNvSpPr/>
      </xdr:nvSpPr>
      <xdr:spPr>
        <a:xfrm>
          <a:off x="12700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199" name="テキスト ボックス 198"/>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76200</xdr:rowOff>
    </xdr:from>
    <xdr:to>
      <xdr:col>7</xdr:col>
      <xdr:colOff>66675</xdr:colOff>
      <xdr:row>53</xdr:row>
      <xdr:rowOff>6350</xdr:rowOff>
    </xdr:to>
    <xdr:sp macro="" textlink="">
      <xdr:nvSpPr>
        <xdr:cNvPr id="205" name="円/楕円 204"/>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156227</xdr:rowOff>
    </xdr:from>
    <xdr:ext cx="762000" cy="259045"/>
    <xdr:sp macro="" textlink="">
      <xdr:nvSpPr>
        <xdr:cNvPr id="206"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76200</xdr:rowOff>
    </xdr:from>
    <xdr:to>
      <xdr:col>5</xdr:col>
      <xdr:colOff>600075</xdr:colOff>
      <xdr:row>53</xdr:row>
      <xdr:rowOff>6350</xdr:rowOff>
    </xdr:to>
    <xdr:sp macro="" textlink="">
      <xdr:nvSpPr>
        <xdr:cNvPr id="207" name="円/楕円 206"/>
        <xdr:cNvSpPr/>
      </xdr:nvSpPr>
      <xdr:spPr>
        <a:xfrm>
          <a:off x="3937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16527</xdr:rowOff>
    </xdr:from>
    <xdr:ext cx="736600" cy="259045"/>
    <xdr:sp macro="" textlink="">
      <xdr:nvSpPr>
        <xdr:cNvPr id="208" name="テキスト ボックス 207"/>
        <xdr:cNvSpPr txBox="1"/>
      </xdr:nvSpPr>
      <xdr:spPr>
        <a:xfrm>
          <a:off x="3606800" y="876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82550</xdr:rowOff>
    </xdr:from>
    <xdr:to>
      <xdr:col>4</xdr:col>
      <xdr:colOff>396875</xdr:colOff>
      <xdr:row>54</xdr:row>
      <xdr:rowOff>12700</xdr:rowOff>
    </xdr:to>
    <xdr:sp macro="" textlink="">
      <xdr:nvSpPr>
        <xdr:cNvPr id="209" name="円/楕円 208"/>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22877</xdr:rowOff>
    </xdr:from>
    <xdr:ext cx="762000" cy="259045"/>
    <xdr:sp macro="" textlink="">
      <xdr:nvSpPr>
        <xdr:cNvPr id="210" name="テキスト ボックス 209"/>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1" name="円/楕円 210"/>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2" name="テキスト ボックス 211"/>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その他に含まれる経費は、主に下水道事業や国民健康保険事業など特別会計への繰出金となっている。</a:t>
          </a:r>
          <a:endParaRPr kumimoji="1" lang="en-US" altLang="ja-JP" sz="1300">
            <a:latin typeface="ＭＳ Ｐゴシック"/>
          </a:endParaRPr>
        </a:p>
        <a:p>
          <a:r>
            <a:rPr kumimoji="1" lang="ja-JP" altLang="en-US" sz="1300">
              <a:latin typeface="ＭＳ Ｐゴシック"/>
            </a:rPr>
            <a:t>　現在は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全国・愛知県の各平均を大きく下回っているが、下水道施設の老朽化対策や、国民健康保険事業や介護保険事業の経費の増加が見込まれており、今後も繰出基準等に基づき普通会計から負担すべき経費を精査し、適正な繰出しに努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42418</xdr:rowOff>
    </xdr:to>
    <xdr:cxnSp macro="">
      <xdr:nvCxnSpPr>
        <xdr:cNvPr id="240" name="直線コネクタ 239"/>
        <xdr:cNvCxnSpPr/>
      </xdr:nvCxnSpPr>
      <xdr:spPr>
        <a:xfrm flipV="1">
          <a:off x="16510000" y="9156700"/>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14495</xdr:rowOff>
    </xdr:from>
    <xdr:ext cx="762000" cy="259045"/>
    <xdr:sp macro="" textlink="">
      <xdr:nvSpPr>
        <xdr:cNvPr id="241"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42418</xdr:rowOff>
    </xdr:from>
    <xdr:to>
      <xdr:col>24</xdr:col>
      <xdr:colOff>120650</xdr:colOff>
      <xdr:row>61</xdr:row>
      <xdr:rowOff>42418</xdr:rowOff>
    </xdr:to>
    <xdr:cxnSp macro="">
      <xdr:nvCxnSpPr>
        <xdr:cNvPr id="242" name="直線コネクタ 241"/>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5842</xdr:rowOff>
    </xdr:from>
    <xdr:to>
      <xdr:col>24</xdr:col>
      <xdr:colOff>31750</xdr:colOff>
      <xdr:row>53</xdr:row>
      <xdr:rowOff>69850</xdr:rowOff>
    </xdr:to>
    <xdr:cxnSp macro="">
      <xdr:nvCxnSpPr>
        <xdr:cNvPr id="245" name="直線コネクタ 244"/>
        <xdr:cNvCxnSpPr/>
      </xdr:nvCxnSpPr>
      <xdr:spPr>
        <a:xfrm>
          <a:off x="15671800" y="90926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109999</xdr:rowOff>
    </xdr:from>
    <xdr:ext cx="762000" cy="259045"/>
    <xdr:sp macro="" textlink="">
      <xdr:nvSpPr>
        <xdr:cNvPr id="246" name="その他平均値テキスト"/>
        <xdr:cNvSpPr txBox="1"/>
      </xdr:nvSpPr>
      <xdr:spPr>
        <a:xfrm>
          <a:off x="16598900" y="9882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137922</xdr:rowOff>
    </xdr:from>
    <xdr:to>
      <xdr:col>24</xdr:col>
      <xdr:colOff>82550</xdr:colOff>
      <xdr:row>58</xdr:row>
      <xdr:rowOff>68072</xdr:rowOff>
    </xdr:to>
    <xdr:sp macro="" textlink="">
      <xdr:nvSpPr>
        <xdr:cNvPr id="247" name="フローチャート : 判断 246"/>
        <xdr:cNvSpPr/>
      </xdr:nvSpPr>
      <xdr:spPr>
        <a:xfrm>
          <a:off x="164592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5842</xdr:rowOff>
    </xdr:from>
    <xdr:to>
      <xdr:col>22</xdr:col>
      <xdr:colOff>565150</xdr:colOff>
      <xdr:row>53</xdr:row>
      <xdr:rowOff>88138</xdr:rowOff>
    </xdr:to>
    <xdr:cxnSp macro="">
      <xdr:nvCxnSpPr>
        <xdr:cNvPr id="248" name="直線コネクタ 247"/>
        <xdr:cNvCxnSpPr/>
      </xdr:nvCxnSpPr>
      <xdr:spPr>
        <a:xfrm flipV="1">
          <a:off x="14782800" y="90926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55626</xdr:rowOff>
    </xdr:from>
    <xdr:to>
      <xdr:col>22</xdr:col>
      <xdr:colOff>615950</xdr:colOff>
      <xdr:row>57</xdr:row>
      <xdr:rowOff>157226</xdr:rowOff>
    </xdr:to>
    <xdr:sp macro="" textlink="">
      <xdr:nvSpPr>
        <xdr:cNvPr id="249" name="フローチャート : 判断 248"/>
        <xdr:cNvSpPr/>
      </xdr:nvSpPr>
      <xdr:spPr>
        <a:xfrm>
          <a:off x="15621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142003</xdr:rowOff>
    </xdr:from>
    <xdr:ext cx="736600" cy="259045"/>
    <xdr:sp macro="" textlink="">
      <xdr:nvSpPr>
        <xdr:cNvPr id="250" name="テキスト ボックス 249"/>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42418</xdr:rowOff>
    </xdr:from>
    <xdr:to>
      <xdr:col>21</xdr:col>
      <xdr:colOff>361950</xdr:colOff>
      <xdr:row>53</xdr:row>
      <xdr:rowOff>88138</xdr:rowOff>
    </xdr:to>
    <xdr:cxnSp macro="">
      <xdr:nvCxnSpPr>
        <xdr:cNvPr id="251" name="直線コネクタ 250"/>
        <xdr:cNvCxnSpPr/>
      </xdr:nvCxnSpPr>
      <xdr:spPr>
        <a:xfrm>
          <a:off x="13893800" y="91292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55626</xdr:rowOff>
    </xdr:from>
    <xdr:to>
      <xdr:col>21</xdr:col>
      <xdr:colOff>412750</xdr:colOff>
      <xdr:row>57</xdr:row>
      <xdr:rowOff>157226</xdr:rowOff>
    </xdr:to>
    <xdr:sp macro="" textlink="">
      <xdr:nvSpPr>
        <xdr:cNvPr id="252" name="フローチャート : 判断 251"/>
        <xdr:cNvSpPr/>
      </xdr:nvSpPr>
      <xdr:spPr>
        <a:xfrm>
          <a:off x="14732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142003</xdr:rowOff>
    </xdr:from>
    <xdr:ext cx="762000" cy="259045"/>
    <xdr:sp macro="" textlink="">
      <xdr:nvSpPr>
        <xdr:cNvPr id="253" name="テキスト ボックス 252"/>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42418</xdr:rowOff>
    </xdr:from>
    <xdr:to>
      <xdr:col>20</xdr:col>
      <xdr:colOff>158750</xdr:colOff>
      <xdr:row>53</xdr:row>
      <xdr:rowOff>42418</xdr:rowOff>
    </xdr:to>
    <xdr:cxnSp macro="">
      <xdr:nvCxnSpPr>
        <xdr:cNvPr id="254" name="直線コネクタ 253"/>
        <xdr:cNvCxnSpPr/>
      </xdr:nvCxnSpPr>
      <xdr:spPr>
        <a:xfrm>
          <a:off x="13004800" y="91292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37338</xdr:rowOff>
    </xdr:from>
    <xdr:to>
      <xdr:col>20</xdr:col>
      <xdr:colOff>209550</xdr:colOff>
      <xdr:row>57</xdr:row>
      <xdr:rowOff>138938</xdr:rowOff>
    </xdr:to>
    <xdr:sp macro="" textlink="">
      <xdr:nvSpPr>
        <xdr:cNvPr id="255" name="フローチャート : 判断 254"/>
        <xdr:cNvSpPr/>
      </xdr:nvSpPr>
      <xdr:spPr>
        <a:xfrm>
          <a:off x="13843000" y="980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123715</xdr:rowOff>
    </xdr:from>
    <xdr:ext cx="762000" cy="259045"/>
    <xdr:sp macro="" textlink="">
      <xdr:nvSpPr>
        <xdr:cNvPr id="256" name="テキスト ボックス 255"/>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57" name="フローチャート : 判断 25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58" name="テキスト ボックス 257"/>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19050</xdr:rowOff>
    </xdr:from>
    <xdr:to>
      <xdr:col>24</xdr:col>
      <xdr:colOff>82550</xdr:colOff>
      <xdr:row>53</xdr:row>
      <xdr:rowOff>120650</xdr:rowOff>
    </xdr:to>
    <xdr:sp macro="" textlink="">
      <xdr:nvSpPr>
        <xdr:cNvPr id="264" name="円/楕円 263"/>
        <xdr:cNvSpPr/>
      </xdr:nvSpPr>
      <xdr:spPr>
        <a:xfrm>
          <a:off x="16459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99077</xdr:rowOff>
    </xdr:from>
    <xdr:ext cx="762000" cy="259045"/>
    <xdr:sp macro="" textlink="">
      <xdr:nvSpPr>
        <xdr:cNvPr id="265" name="その他該当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126492</xdr:rowOff>
    </xdr:from>
    <xdr:to>
      <xdr:col>22</xdr:col>
      <xdr:colOff>615950</xdr:colOff>
      <xdr:row>53</xdr:row>
      <xdr:rowOff>56642</xdr:rowOff>
    </xdr:to>
    <xdr:sp macro="" textlink="">
      <xdr:nvSpPr>
        <xdr:cNvPr id="266" name="円/楕円 265"/>
        <xdr:cNvSpPr/>
      </xdr:nvSpPr>
      <xdr:spPr>
        <a:xfrm>
          <a:off x="15621000" y="90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66819</xdr:rowOff>
    </xdr:from>
    <xdr:ext cx="736600" cy="259045"/>
    <xdr:sp macro="" textlink="">
      <xdr:nvSpPr>
        <xdr:cNvPr id="267" name="テキスト ボックス 266"/>
        <xdr:cNvSpPr txBox="1"/>
      </xdr:nvSpPr>
      <xdr:spPr>
        <a:xfrm>
          <a:off x="15290800" y="881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37338</xdr:rowOff>
    </xdr:from>
    <xdr:to>
      <xdr:col>21</xdr:col>
      <xdr:colOff>412750</xdr:colOff>
      <xdr:row>53</xdr:row>
      <xdr:rowOff>138938</xdr:rowOff>
    </xdr:to>
    <xdr:sp macro="" textlink="">
      <xdr:nvSpPr>
        <xdr:cNvPr id="268" name="円/楕円 267"/>
        <xdr:cNvSpPr/>
      </xdr:nvSpPr>
      <xdr:spPr>
        <a:xfrm>
          <a:off x="147320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149115</xdr:rowOff>
    </xdr:from>
    <xdr:ext cx="762000" cy="259045"/>
    <xdr:sp macro="" textlink="">
      <xdr:nvSpPr>
        <xdr:cNvPr id="269" name="テキスト ボックス 268"/>
        <xdr:cNvSpPr txBox="1"/>
      </xdr:nvSpPr>
      <xdr:spPr>
        <a:xfrm>
          <a:off x="14401800" y="889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163068</xdr:rowOff>
    </xdr:from>
    <xdr:to>
      <xdr:col>20</xdr:col>
      <xdr:colOff>209550</xdr:colOff>
      <xdr:row>53</xdr:row>
      <xdr:rowOff>93218</xdr:rowOff>
    </xdr:to>
    <xdr:sp macro="" textlink="">
      <xdr:nvSpPr>
        <xdr:cNvPr id="270" name="円/楕円 269"/>
        <xdr:cNvSpPr/>
      </xdr:nvSpPr>
      <xdr:spPr>
        <a:xfrm>
          <a:off x="13843000" y="90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103395</xdr:rowOff>
    </xdr:from>
    <xdr:ext cx="762000" cy="259045"/>
    <xdr:sp macro="" textlink="">
      <xdr:nvSpPr>
        <xdr:cNvPr id="271" name="テキスト ボックス 270"/>
        <xdr:cNvSpPr txBox="1"/>
      </xdr:nvSpPr>
      <xdr:spPr>
        <a:xfrm>
          <a:off x="13512800" y="88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163068</xdr:rowOff>
    </xdr:from>
    <xdr:to>
      <xdr:col>19</xdr:col>
      <xdr:colOff>6350</xdr:colOff>
      <xdr:row>53</xdr:row>
      <xdr:rowOff>93218</xdr:rowOff>
    </xdr:to>
    <xdr:sp macro="" textlink="">
      <xdr:nvSpPr>
        <xdr:cNvPr id="272" name="円/楕円 271"/>
        <xdr:cNvSpPr/>
      </xdr:nvSpPr>
      <xdr:spPr>
        <a:xfrm>
          <a:off x="12954000" y="90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103395</xdr:rowOff>
    </xdr:from>
    <xdr:ext cx="762000" cy="259045"/>
    <xdr:sp macro="" textlink="">
      <xdr:nvSpPr>
        <xdr:cNvPr id="273" name="テキスト ボックス 272"/>
        <xdr:cNvSpPr txBox="1"/>
      </xdr:nvSpPr>
      <xdr:spPr>
        <a:xfrm>
          <a:off x="12623800" y="88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市民病院を運営していることや、ごみ処理と消防事業を一部事務組合で行っていることから、病院事業会計や一部事務組合（尾三衛生組合、尾三消防組合）に対する負担金が補助費の大半を占めており、類似団体・全国・愛知県の各平均を大きく上回ってい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mn-ea"/>
              <a:ea typeface="+mn-ea"/>
              <a:cs typeface="+mn-cs"/>
            </a:rPr>
            <a:t>平成</a:t>
          </a:r>
          <a:r>
            <a:rPr kumimoji="1" lang="en-US" altLang="ja-JP" sz="1300" b="0" i="0" u="none" strike="noStrike" kern="0" cap="none" spc="0" normalizeH="0" baseline="0" noProof="0">
              <a:ln>
                <a:noFill/>
              </a:ln>
              <a:solidFill>
                <a:prstClr val="black"/>
              </a:solidFill>
              <a:effectLst/>
              <a:uLnTx/>
              <a:uFillTx/>
              <a:latin typeface="+mn-ea"/>
              <a:ea typeface="+mn-ea"/>
              <a:cs typeface="+mn-cs"/>
            </a:rPr>
            <a:t>27年度は</a:t>
          </a:r>
          <a:r>
            <a:rPr kumimoji="1" lang="ja-JP" altLang="en-US" sz="1300" b="0" i="0" u="none" strike="noStrike" kern="0" cap="none" spc="0" normalizeH="0" baseline="0" noProof="0">
              <a:ln>
                <a:noFill/>
              </a:ln>
              <a:solidFill>
                <a:prstClr val="black"/>
              </a:solidFill>
              <a:effectLst/>
              <a:uLnTx/>
              <a:uFillTx/>
              <a:latin typeface="+mn-ea"/>
              <a:ea typeface="+mn-ea"/>
              <a:cs typeface="+mn-cs"/>
            </a:rPr>
            <a:t>市税の還付金が前年度比</a:t>
          </a:r>
          <a:r>
            <a:rPr kumimoji="1" lang="en-US" altLang="ja-JP" sz="1300" b="0" i="0" u="none" strike="noStrike" kern="0" cap="none" spc="0" normalizeH="0" baseline="0" noProof="0">
              <a:ln>
                <a:noFill/>
              </a:ln>
              <a:solidFill>
                <a:prstClr val="black"/>
              </a:solidFill>
              <a:effectLst/>
              <a:uLnTx/>
              <a:uFillTx/>
              <a:latin typeface="+mn-ea"/>
              <a:ea typeface="+mn-ea"/>
              <a:cs typeface="+mn-cs"/>
            </a:rPr>
            <a:t>9800</a:t>
          </a:r>
          <a:r>
            <a:rPr kumimoji="1" lang="ja-JP" altLang="en-US" sz="1300" b="0" i="0" u="none" strike="noStrike" kern="0" cap="none" spc="0" normalizeH="0" baseline="0" noProof="0">
              <a:ln>
                <a:noFill/>
              </a:ln>
              <a:solidFill>
                <a:prstClr val="black"/>
              </a:solidFill>
              <a:effectLst/>
              <a:uLnTx/>
              <a:uFillTx/>
              <a:latin typeface="+mn-ea"/>
              <a:ea typeface="+mn-ea"/>
              <a:cs typeface="+mn-cs"/>
            </a:rPr>
            <a:t>万円増、伸び率</a:t>
          </a:r>
          <a:r>
            <a:rPr kumimoji="1" lang="en-US" altLang="ja-JP" sz="1300" b="0" i="0" u="none" strike="noStrike" kern="0" cap="none" spc="0" normalizeH="0" baseline="0" noProof="0">
              <a:ln>
                <a:noFill/>
              </a:ln>
              <a:solidFill>
                <a:prstClr val="black"/>
              </a:solidFill>
              <a:effectLst/>
              <a:uLnTx/>
              <a:uFillTx/>
              <a:latin typeface="+mn-ea"/>
              <a:ea typeface="+mn-ea"/>
              <a:cs typeface="+mn-cs"/>
            </a:rPr>
            <a:t>422</a:t>
          </a:r>
          <a:r>
            <a:rPr kumimoji="1" lang="ja-JP" altLang="en-US" sz="1300" b="0" i="0" u="none" strike="noStrike" kern="0" cap="none" spc="0" normalizeH="0" baseline="0" noProof="0">
              <a:ln>
                <a:noFill/>
              </a:ln>
              <a:solidFill>
                <a:prstClr val="black"/>
              </a:solidFill>
              <a:effectLst/>
              <a:uLnTx/>
              <a:uFillTx/>
              <a:latin typeface="+mn-ea"/>
              <a:ea typeface="+mn-ea"/>
              <a:cs typeface="+mn-cs"/>
            </a:rPr>
            <a:t>％となったため、比率が更に上昇することとなった。</a:t>
          </a:r>
          <a:endParaRPr kumimoji="1" lang="ja-JP" altLang="en-US"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88" name="直線コネクタ 28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89" name="テキスト ボックス 28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1" name="テキスト ボックス 29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2" name="直線コネクタ 29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3" name="テキスト ボックス 29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296" name="直線コネクタ 295"/>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297"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298" name="直線コネクタ 297"/>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299"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0" name="直線コネクタ 299"/>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64135</xdr:rowOff>
    </xdr:from>
    <xdr:to>
      <xdr:col>24</xdr:col>
      <xdr:colOff>31750</xdr:colOff>
      <xdr:row>39</xdr:row>
      <xdr:rowOff>92710</xdr:rowOff>
    </xdr:to>
    <xdr:cxnSp macro="">
      <xdr:nvCxnSpPr>
        <xdr:cNvPr id="301" name="直線コネクタ 300"/>
        <xdr:cNvCxnSpPr/>
      </xdr:nvCxnSpPr>
      <xdr:spPr>
        <a:xfrm>
          <a:off x="15671800" y="67506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2"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3" name="フローチャート : 判断 302"/>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64135</xdr:rowOff>
    </xdr:from>
    <xdr:to>
      <xdr:col>22</xdr:col>
      <xdr:colOff>565150</xdr:colOff>
      <xdr:row>40</xdr:row>
      <xdr:rowOff>98425</xdr:rowOff>
    </xdr:to>
    <xdr:cxnSp macro="">
      <xdr:nvCxnSpPr>
        <xdr:cNvPr id="304" name="直線コネクタ 303"/>
        <xdr:cNvCxnSpPr/>
      </xdr:nvCxnSpPr>
      <xdr:spPr>
        <a:xfrm flipV="1">
          <a:off x="14782800" y="675068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121920</xdr:rowOff>
    </xdr:from>
    <xdr:to>
      <xdr:col>22</xdr:col>
      <xdr:colOff>615950</xdr:colOff>
      <xdr:row>38</xdr:row>
      <xdr:rowOff>52070</xdr:rowOff>
    </xdr:to>
    <xdr:sp macro="" textlink="">
      <xdr:nvSpPr>
        <xdr:cNvPr id="305" name="フローチャート : 判断 304"/>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62247</xdr:rowOff>
    </xdr:from>
    <xdr:ext cx="736600" cy="259045"/>
    <xdr:sp macro="" textlink="">
      <xdr:nvSpPr>
        <xdr:cNvPr id="306" name="テキスト ボックス 305"/>
        <xdr:cNvSpPr txBox="1"/>
      </xdr:nvSpPr>
      <xdr:spPr>
        <a:xfrm>
          <a:off x="15290800" y="6234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98425</xdr:rowOff>
    </xdr:from>
    <xdr:to>
      <xdr:col>21</xdr:col>
      <xdr:colOff>361950</xdr:colOff>
      <xdr:row>40</xdr:row>
      <xdr:rowOff>138430</xdr:rowOff>
    </xdr:to>
    <xdr:cxnSp macro="">
      <xdr:nvCxnSpPr>
        <xdr:cNvPr id="307" name="直線コネクタ 306"/>
        <xdr:cNvCxnSpPr/>
      </xdr:nvCxnSpPr>
      <xdr:spPr>
        <a:xfrm flipV="1">
          <a:off x="13893800" y="6956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127635</xdr:rowOff>
    </xdr:from>
    <xdr:to>
      <xdr:col>21</xdr:col>
      <xdr:colOff>412750</xdr:colOff>
      <xdr:row>38</xdr:row>
      <xdr:rowOff>57785</xdr:rowOff>
    </xdr:to>
    <xdr:sp macro="" textlink="">
      <xdr:nvSpPr>
        <xdr:cNvPr id="308" name="フローチャート : 判断 307"/>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67962</xdr:rowOff>
    </xdr:from>
    <xdr:ext cx="762000" cy="259045"/>
    <xdr:sp macro="" textlink="">
      <xdr:nvSpPr>
        <xdr:cNvPr id="309" name="テキスト ボックス 308"/>
        <xdr:cNvSpPr txBox="1"/>
      </xdr:nvSpPr>
      <xdr:spPr>
        <a:xfrm>
          <a:off x="14401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121285</xdr:rowOff>
    </xdr:from>
    <xdr:to>
      <xdr:col>20</xdr:col>
      <xdr:colOff>158750</xdr:colOff>
      <xdr:row>40</xdr:row>
      <xdr:rowOff>138430</xdr:rowOff>
    </xdr:to>
    <xdr:cxnSp macro="">
      <xdr:nvCxnSpPr>
        <xdr:cNvPr id="310" name="直線コネクタ 309"/>
        <xdr:cNvCxnSpPr/>
      </xdr:nvCxnSpPr>
      <xdr:spPr>
        <a:xfrm>
          <a:off x="13004800" y="69792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144780</xdr:rowOff>
    </xdr:from>
    <xdr:to>
      <xdr:col>20</xdr:col>
      <xdr:colOff>209550</xdr:colOff>
      <xdr:row>38</xdr:row>
      <xdr:rowOff>74930</xdr:rowOff>
    </xdr:to>
    <xdr:sp macro="" textlink="">
      <xdr:nvSpPr>
        <xdr:cNvPr id="311" name="フローチャート : 判断 310"/>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85107</xdr:rowOff>
    </xdr:from>
    <xdr:ext cx="762000" cy="259045"/>
    <xdr:sp macro="" textlink="">
      <xdr:nvSpPr>
        <xdr:cNvPr id="312" name="テキスト ボックス 311"/>
        <xdr:cNvSpPr txBox="1"/>
      </xdr:nvSpPr>
      <xdr:spPr>
        <a:xfrm>
          <a:off x="13512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3" name="フローチャート : 判断 312"/>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14" name="テキスト ボックス 313"/>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41910</xdr:rowOff>
    </xdr:from>
    <xdr:to>
      <xdr:col>24</xdr:col>
      <xdr:colOff>82550</xdr:colOff>
      <xdr:row>39</xdr:row>
      <xdr:rowOff>143510</xdr:rowOff>
    </xdr:to>
    <xdr:sp macro="" textlink="">
      <xdr:nvSpPr>
        <xdr:cNvPr id="320" name="円/楕円 319"/>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13987</xdr:rowOff>
    </xdr:from>
    <xdr:ext cx="762000" cy="259045"/>
    <xdr:sp macro="" textlink="">
      <xdr:nvSpPr>
        <xdr:cNvPr id="321"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xdr:rowOff>
    </xdr:from>
    <xdr:to>
      <xdr:col>22</xdr:col>
      <xdr:colOff>615950</xdr:colOff>
      <xdr:row>39</xdr:row>
      <xdr:rowOff>114935</xdr:rowOff>
    </xdr:to>
    <xdr:sp macro="" textlink="">
      <xdr:nvSpPr>
        <xdr:cNvPr id="322" name="円/楕円 321"/>
        <xdr:cNvSpPr/>
      </xdr:nvSpPr>
      <xdr:spPr>
        <a:xfrm>
          <a:off x="15621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99712</xdr:rowOff>
    </xdr:from>
    <xdr:ext cx="736600" cy="259045"/>
    <xdr:sp macro="" textlink="">
      <xdr:nvSpPr>
        <xdr:cNvPr id="323" name="テキスト ボックス 322"/>
        <xdr:cNvSpPr txBox="1"/>
      </xdr:nvSpPr>
      <xdr:spPr>
        <a:xfrm>
          <a:off x="15290800" y="678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47625</xdr:rowOff>
    </xdr:from>
    <xdr:to>
      <xdr:col>21</xdr:col>
      <xdr:colOff>412750</xdr:colOff>
      <xdr:row>40</xdr:row>
      <xdr:rowOff>149225</xdr:rowOff>
    </xdr:to>
    <xdr:sp macro="" textlink="">
      <xdr:nvSpPr>
        <xdr:cNvPr id="324" name="円/楕円 323"/>
        <xdr:cNvSpPr/>
      </xdr:nvSpPr>
      <xdr:spPr>
        <a:xfrm>
          <a:off x="147320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134002</xdr:rowOff>
    </xdr:from>
    <xdr:ext cx="762000" cy="259045"/>
    <xdr:sp macro="" textlink="">
      <xdr:nvSpPr>
        <xdr:cNvPr id="325" name="テキスト ボックス 324"/>
        <xdr:cNvSpPr txBox="1"/>
      </xdr:nvSpPr>
      <xdr:spPr>
        <a:xfrm>
          <a:off x="14401800" y="69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87630</xdr:rowOff>
    </xdr:from>
    <xdr:to>
      <xdr:col>20</xdr:col>
      <xdr:colOff>209550</xdr:colOff>
      <xdr:row>41</xdr:row>
      <xdr:rowOff>17780</xdr:rowOff>
    </xdr:to>
    <xdr:sp macro="" textlink="">
      <xdr:nvSpPr>
        <xdr:cNvPr id="326" name="円/楕円 325"/>
        <xdr:cNvSpPr/>
      </xdr:nvSpPr>
      <xdr:spPr>
        <a:xfrm>
          <a:off x="13843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2557</xdr:rowOff>
    </xdr:from>
    <xdr:ext cx="762000" cy="259045"/>
    <xdr:sp macro="" textlink="">
      <xdr:nvSpPr>
        <xdr:cNvPr id="327" name="テキスト ボックス 326"/>
        <xdr:cNvSpPr txBox="1"/>
      </xdr:nvSpPr>
      <xdr:spPr>
        <a:xfrm>
          <a:off x="135128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70485</xdr:rowOff>
    </xdr:from>
    <xdr:to>
      <xdr:col>19</xdr:col>
      <xdr:colOff>6350</xdr:colOff>
      <xdr:row>41</xdr:row>
      <xdr:rowOff>635</xdr:rowOff>
    </xdr:to>
    <xdr:sp macro="" textlink="">
      <xdr:nvSpPr>
        <xdr:cNvPr id="328" name="円/楕円 327"/>
        <xdr:cNvSpPr/>
      </xdr:nvSpPr>
      <xdr:spPr>
        <a:xfrm>
          <a:off x="12954000" y="69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156862</xdr:rowOff>
    </xdr:from>
    <xdr:ext cx="762000" cy="259045"/>
    <xdr:sp macro="" textlink="">
      <xdr:nvSpPr>
        <xdr:cNvPr id="329" name="テキスト ボックス 328"/>
        <xdr:cNvSpPr txBox="1"/>
      </xdr:nvSpPr>
      <xdr:spPr>
        <a:xfrm>
          <a:off x="126238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過去に高利率で借りた起債の償還が進み、公債費は</a:t>
          </a:r>
          <a:r>
            <a:rPr kumimoji="1" lang="en-US" altLang="ja-JP" sz="1300">
              <a:latin typeface="ＭＳ Ｐゴシック"/>
            </a:rPr>
            <a:t>4400</a:t>
          </a:r>
          <a:r>
            <a:rPr kumimoji="1" lang="ja-JP" altLang="en-US" sz="1300">
              <a:latin typeface="ＭＳ Ｐゴシック"/>
            </a:rPr>
            <a:t>万円減、前年度比</a:t>
          </a:r>
          <a:r>
            <a:rPr kumimoji="1" lang="en-US" altLang="ja-JP" sz="1300">
              <a:latin typeface="ＭＳ Ｐゴシック"/>
            </a:rPr>
            <a:t>97</a:t>
          </a:r>
          <a:r>
            <a:rPr kumimoji="1" lang="ja-JP" altLang="en-US" sz="1300">
              <a:latin typeface="ＭＳ Ｐゴシック"/>
            </a:rPr>
            <a:t>％となった。</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年度からの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経常的一般財源の伸びもあり、経常収支比率における公債費の比率は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％程度となっており、類似団体・全国・愛知県の各平均に比べて低い数値を維持している。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54" name="直線コネクタ 353"/>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55"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56" name="直線コネクタ 355"/>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7"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58" name="直線コネクタ 357"/>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37846</xdr:rowOff>
    </xdr:from>
    <xdr:to>
      <xdr:col>7</xdr:col>
      <xdr:colOff>15875</xdr:colOff>
      <xdr:row>75</xdr:row>
      <xdr:rowOff>51562</xdr:rowOff>
    </xdr:to>
    <xdr:cxnSp macro="">
      <xdr:nvCxnSpPr>
        <xdr:cNvPr id="359" name="直線コネクタ 358"/>
        <xdr:cNvCxnSpPr/>
      </xdr:nvCxnSpPr>
      <xdr:spPr>
        <a:xfrm flipV="1">
          <a:off x="3987800" y="128965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60"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1" name="フローチャート : 判断 36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51562</xdr:rowOff>
    </xdr:from>
    <xdr:to>
      <xdr:col>5</xdr:col>
      <xdr:colOff>549275</xdr:colOff>
      <xdr:row>75</xdr:row>
      <xdr:rowOff>170435</xdr:rowOff>
    </xdr:to>
    <xdr:cxnSp macro="">
      <xdr:nvCxnSpPr>
        <xdr:cNvPr id="362" name="直線コネクタ 361"/>
        <xdr:cNvCxnSpPr/>
      </xdr:nvCxnSpPr>
      <xdr:spPr>
        <a:xfrm flipV="1">
          <a:off x="3098800" y="12910312"/>
          <a:ext cx="889000" cy="11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63" name="フローチャート : 判断 362"/>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169435</xdr:rowOff>
    </xdr:from>
    <xdr:ext cx="736600" cy="259045"/>
    <xdr:sp macro="" textlink="">
      <xdr:nvSpPr>
        <xdr:cNvPr id="364" name="テキスト ボックス 363"/>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170435</xdr:rowOff>
    </xdr:from>
    <xdr:to>
      <xdr:col>4</xdr:col>
      <xdr:colOff>346075</xdr:colOff>
      <xdr:row>76</xdr:row>
      <xdr:rowOff>35561</xdr:rowOff>
    </xdr:to>
    <xdr:cxnSp macro="">
      <xdr:nvCxnSpPr>
        <xdr:cNvPr id="365" name="直線コネクタ 364"/>
        <xdr:cNvCxnSpPr/>
      </xdr:nvCxnSpPr>
      <xdr:spPr>
        <a:xfrm flipV="1">
          <a:off x="2209800" y="130291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66" name="フローチャート : 判断 365"/>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67" name="テキスト ボックス 366"/>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35561</xdr:rowOff>
    </xdr:to>
    <xdr:cxnSp macro="">
      <xdr:nvCxnSpPr>
        <xdr:cNvPr id="368" name="直線コネクタ 367"/>
        <xdr:cNvCxnSpPr/>
      </xdr:nvCxnSpPr>
      <xdr:spPr>
        <a:xfrm>
          <a:off x="1320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69" name="フローチャート : 判断 368"/>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70" name="テキスト ボックス 369"/>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1" name="フローチャート : 判断 37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2" name="テキスト ボックス 37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158496</xdr:rowOff>
    </xdr:from>
    <xdr:to>
      <xdr:col>7</xdr:col>
      <xdr:colOff>66675</xdr:colOff>
      <xdr:row>75</xdr:row>
      <xdr:rowOff>88646</xdr:rowOff>
    </xdr:to>
    <xdr:sp macro="" textlink="">
      <xdr:nvSpPr>
        <xdr:cNvPr id="378" name="円/楕円 377"/>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67073</xdr:rowOff>
    </xdr:from>
    <xdr:ext cx="762000" cy="259045"/>
    <xdr:sp macro="" textlink="">
      <xdr:nvSpPr>
        <xdr:cNvPr id="379" name="公債費該当値テキスト"/>
        <xdr:cNvSpPr txBox="1"/>
      </xdr:nvSpPr>
      <xdr:spPr>
        <a:xfrm>
          <a:off x="4914900" y="127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762</xdr:rowOff>
    </xdr:from>
    <xdr:to>
      <xdr:col>5</xdr:col>
      <xdr:colOff>600075</xdr:colOff>
      <xdr:row>75</xdr:row>
      <xdr:rowOff>102362</xdr:rowOff>
    </xdr:to>
    <xdr:sp macro="" textlink="">
      <xdr:nvSpPr>
        <xdr:cNvPr id="380" name="円/楕円 379"/>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112539</xdr:rowOff>
    </xdr:from>
    <xdr:ext cx="736600" cy="259045"/>
    <xdr:sp macro="" textlink="">
      <xdr:nvSpPr>
        <xdr:cNvPr id="381" name="テキスト ボックス 380"/>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119634</xdr:rowOff>
    </xdr:from>
    <xdr:to>
      <xdr:col>4</xdr:col>
      <xdr:colOff>396875</xdr:colOff>
      <xdr:row>76</xdr:row>
      <xdr:rowOff>49783</xdr:rowOff>
    </xdr:to>
    <xdr:sp macro="" textlink="">
      <xdr:nvSpPr>
        <xdr:cNvPr id="382" name="円/楕円 381"/>
        <xdr:cNvSpPr/>
      </xdr:nvSpPr>
      <xdr:spPr>
        <a:xfrm>
          <a:off x="3048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59961</xdr:rowOff>
    </xdr:from>
    <xdr:ext cx="762000" cy="259045"/>
    <xdr:sp macro="" textlink="">
      <xdr:nvSpPr>
        <xdr:cNvPr id="383" name="テキスト ボックス 382"/>
        <xdr:cNvSpPr txBox="1"/>
      </xdr:nvSpPr>
      <xdr:spPr>
        <a:xfrm>
          <a:off x="2717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4" name="円/楕円 383"/>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5" name="テキスト ボックス 384"/>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86" name="円/楕円 385"/>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87" name="テキスト ボックス 386"/>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年度に法人税収が増加したため経常的一般財源が大きくなり、比率が改善された。平成</a:t>
          </a:r>
          <a:r>
            <a:rPr kumimoji="1" lang="en-US" altLang="ja-JP" sz="1300">
              <a:latin typeface="ＭＳ Ｐゴシック"/>
            </a:rPr>
            <a:t>27</a:t>
          </a:r>
          <a:r>
            <a:rPr kumimoji="1" lang="ja-JP" altLang="en-US" sz="1300">
              <a:latin typeface="ＭＳ Ｐゴシック"/>
            </a:rPr>
            <a:t>年度も前年度より若干税収減したものの、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経常的一般財源は</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年度までを大きく上回っており、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類似団体・全国・愛知県の各平均と比較して低い数値を維持している。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今後も引き続き事業内容や必要経費を精査し、健全な財政運営に努めていく。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3" name="直線コネクタ 412"/>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14"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15" name="直線コネクタ 414"/>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16"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17" name="直線コネクタ 416"/>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143002</xdr:rowOff>
    </xdr:from>
    <xdr:to>
      <xdr:col>24</xdr:col>
      <xdr:colOff>31750</xdr:colOff>
      <xdr:row>74</xdr:row>
      <xdr:rowOff>90424</xdr:rowOff>
    </xdr:to>
    <xdr:cxnSp macro="">
      <xdr:nvCxnSpPr>
        <xdr:cNvPr id="418" name="直線コネクタ 417"/>
        <xdr:cNvCxnSpPr/>
      </xdr:nvCxnSpPr>
      <xdr:spPr>
        <a:xfrm>
          <a:off x="15671800" y="126588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1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0" name="フローチャート : 判断 41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143002</xdr:rowOff>
    </xdr:from>
    <xdr:to>
      <xdr:col>22</xdr:col>
      <xdr:colOff>565150</xdr:colOff>
      <xdr:row>77</xdr:row>
      <xdr:rowOff>138430</xdr:rowOff>
    </xdr:to>
    <xdr:cxnSp macro="">
      <xdr:nvCxnSpPr>
        <xdr:cNvPr id="421" name="直線コネクタ 420"/>
        <xdr:cNvCxnSpPr/>
      </xdr:nvCxnSpPr>
      <xdr:spPr>
        <a:xfrm flipV="1">
          <a:off x="14782800" y="12658852"/>
          <a:ext cx="889000" cy="68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22" name="フローチャート : 判断 421"/>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61992</xdr:rowOff>
    </xdr:from>
    <xdr:ext cx="736600" cy="259045"/>
    <xdr:sp macro="" textlink="">
      <xdr:nvSpPr>
        <xdr:cNvPr id="423" name="テキスト ボックス 422"/>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138430</xdr:rowOff>
    </xdr:from>
    <xdr:to>
      <xdr:col>21</xdr:col>
      <xdr:colOff>361950</xdr:colOff>
      <xdr:row>78</xdr:row>
      <xdr:rowOff>26415</xdr:rowOff>
    </xdr:to>
    <xdr:cxnSp macro="">
      <xdr:nvCxnSpPr>
        <xdr:cNvPr id="424" name="直線コネクタ 423"/>
        <xdr:cNvCxnSpPr/>
      </xdr:nvCxnSpPr>
      <xdr:spPr>
        <a:xfrm flipV="1">
          <a:off x="13893800" y="13340080"/>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124206</xdr:rowOff>
    </xdr:from>
    <xdr:to>
      <xdr:col>21</xdr:col>
      <xdr:colOff>412750</xdr:colOff>
      <xdr:row>76</xdr:row>
      <xdr:rowOff>54356</xdr:rowOff>
    </xdr:to>
    <xdr:sp macro="" textlink="">
      <xdr:nvSpPr>
        <xdr:cNvPr id="425" name="フローチャート : 判断 424"/>
        <xdr:cNvSpPr/>
      </xdr:nvSpPr>
      <xdr:spPr>
        <a:xfrm>
          <a:off x="14732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64533</xdr:rowOff>
    </xdr:from>
    <xdr:ext cx="762000" cy="259045"/>
    <xdr:sp macro="" textlink="">
      <xdr:nvSpPr>
        <xdr:cNvPr id="426" name="テキスト ボックス 425"/>
        <xdr:cNvSpPr txBox="1"/>
      </xdr:nvSpPr>
      <xdr:spPr>
        <a:xfrm>
          <a:off x="14401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78</xdr:row>
      <xdr:rowOff>26415</xdr:rowOff>
    </xdr:to>
    <xdr:cxnSp macro="">
      <xdr:nvCxnSpPr>
        <xdr:cNvPr id="427" name="直線コネクタ 426"/>
        <xdr:cNvCxnSpPr/>
      </xdr:nvCxnSpPr>
      <xdr:spPr>
        <a:xfrm>
          <a:off x="13004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28" name="フローチャート : 判断 427"/>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91965</xdr:rowOff>
    </xdr:from>
    <xdr:ext cx="762000" cy="259045"/>
    <xdr:sp macro="" textlink="">
      <xdr:nvSpPr>
        <xdr:cNvPr id="429" name="テキスト ボックス 428"/>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30" name="フローチャート : 判断 429"/>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31" name="テキスト ボックス 430"/>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39624</xdr:rowOff>
    </xdr:from>
    <xdr:to>
      <xdr:col>24</xdr:col>
      <xdr:colOff>82550</xdr:colOff>
      <xdr:row>74</xdr:row>
      <xdr:rowOff>141224</xdr:rowOff>
    </xdr:to>
    <xdr:sp macro="" textlink="">
      <xdr:nvSpPr>
        <xdr:cNvPr id="437" name="円/楕円 436"/>
        <xdr:cNvSpPr/>
      </xdr:nvSpPr>
      <xdr:spPr>
        <a:xfrm>
          <a:off x="164592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119651</xdr:rowOff>
    </xdr:from>
    <xdr:ext cx="762000" cy="259045"/>
    <xdr:sp macro="" textlink="">
      <xdr:nvSpPr>
        <xdr:cNvPr id="438" name="公債費以外該当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92202</xdr:rowOff>
    </xdr:from>
    <xdr:to>
      <xdr:col>22</xdr:col>
      <xdr:colOff>615950</xdr:colOff>
      <xdr:row>74</xdr:row>
      <xdr:rowOff>22352</xdr:rowOff>
    </xdr:to>
    <xdr:sp macro="" textlink="">
      <xdr:nvSpPr>
        <xdr:cNvPr id="439" name="円/楕円 438"/>
        <xdr:cNvSpPr/>
      </xdr:nvSpPr>
      <xdr:spPr>
        <a:xfrm>
          <a:off x="15621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32529</xdr:rowOff>
    </xdr:from>
    <xdr:ext cx="736600" cy="259045"/>
    <xdr:sp macro="" textlink="">
      <xdr:nvSpPr>
        <xdr:cNvPr id="440" name="テキスト ボックス 439"/>
        <xdr:cNvSpPr txBox="1"/>
      </xdr:nvSpPr>
      <xdr:spPr>
        <a:xfrm>
          <a:off x="15290800" y="1237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41" name="円/楕円 440"/>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147065</xdr:rowOff>
    </xdr:from>
    <xdr:to>
      <xdr:col>20</xdr:col>
      <xdr:colOff>209550</xdr:colOff>
      <xdr:row>78</xdr:row>
      <xdr:rowOff>77215</xdr:rowOff>
    </xdr:to>
    <xdr:sp macro="" textlink="">
      <xdr:nvSpPr>
        <xdr:cNvPr id="443" name="円/楕円 442"/>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101346</xdr:rowOff>
    </xdr:from>
    <xdr:to>
      <xdr:col>19</xdr:col>
      <xdr:colOff>6350</xdr:colOff>
      <xdr:row>78</xdr:row>
      <xdr:rowOff>31496</xdr:rowOff>
    </xdr:to>
    <xdr:sp macro="" textlink="">
      <xdr:nvSpPr>
        <xdr:cNvPr id="445" name="円/楕円 444"/>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16273</xdr:rowOff>
    </xdr:from>
    <xdr:ext cx="762000" cy="259045"/>
    <xdr:sp macro="" textlink="">
      <xdr:nvSpPr>
        <xdr:cNvPr id="446" name="テキスト ボックス 445"/>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愛知県みよし市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30207</xdr:rowOff>
    </xdr:from>
    <xdr:to>
      <xdr:col>4</xdr:col>
      <xdr:colOff>1117600</xdr:colOff>
      <xdr:row>16</xdr:row>
      <xdr:rowOff>79013</xdr:rowOff>
    </xdr:to>
    <xdr:cxnSp macro="">
      <xdr:nvCxnSpPr>
        <xdr:cNvPr id="50" name="直線コネクタ 49"/>
        <xdr:cNvCxnSpPr/>
      </xdr:nvCxnSpPr>
      <xdr:spPr bwMode="auto">
        <a:xfrm flipV="1">
          <a:off x="5003800" y="2821032"/>
          <a:ext cx="6477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79013</xdr:rowOff>
    </xdr:from>
    <xdr:to>
      <xdr:col>4</xdr:col>
      <xdr:colOff>469900</xdr:colOff>
      <xdr:row>16</xdr:row>
      <xdr:rowOff>82499</xdr:rowOff>
    </xdr:to>
    <xdr:cxnSp macro="">
      <xdr:nvCxnSpPr>
        <xdr:cNvPr id="53" name="直線コネクタ 52"/>
        <xdr:cNvCxnSpPr/>
      </xdr:nvCxnSpPr>
      <xdr:spPr bwMode="auto">
        <a:xfrm flipV="1">
          <a:off x="4305300" y="2869838"/>
          <a:ext cx="698500" cy="3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153619</xdr:rowOff>
    </xdr:from>
    <xdr:to>
      <xdr:col>4</xdr:col>
      <xdr:colOff>520700</xdr:colOff>
      <xdr:row>16</xdr:row>
      <xdr:rowOff>83769</xdr:rowOff>
    </xdr:to>
    <xdr:sp macro="" textlink="">
      <xdr:nvSpPr>
        <xdr:cNvPr id="54" name="フローチャート : 判断 53"/>
        <xdr:cNvSpPr/>
      </xdr:nvSpPr>
      <xdr:spPr bwMode="auto">
        <a:xfrm>
          <a:off x="4953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93946</xdr:rowOff>
    </xdr:from>
    <xdr:ext cx="736600" cy="259045"/>
    <xdr:sp macro="" textlink="">
      <xdr:nvSpPr>
        <xdr:cNvPr id="55" name="テキスト ボックス 54"/>
        <xdr:cNvSpPr txBox="1"/>
      </xdr:nvSpPr>
      <xdr:spPr>
        <a:xfrm>
          <a:off x="4622800" y="25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82499</xdr:rowOff>
    </xdr:from>
    <xdr:to>
      <xdr:col>3</xdr:col>
      <xdr:colOff>904875</xdr:colOff>
      <xdr:row>16</xdr:row>
      <xdr:rowOff>82918</xdr:rowOff>
    </xdr:to>
    <xdr:cxnSp macro="">
      <xdr:nvCxnSpPr>
        <xdr:cNvPr id="56" name="直線コネクタ 55"/>
        <xdr:cNvCxnSpPr/>
      </xdr:nvCxnSpPr>
      <xdr:spPr bwMode="auto">
        <a:xfrm flipV="1">
          <a:off x="3606800" y="2873324"/>
          <a:ext cx="6985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10192</xdr:rowOff>
    </xdr:from>
    <xdr:to>
      <xdr:col>3</xdr:col>
      <xdr:colOff>955675</xdr:colOff>
      <xdr:row>16</xdr:row>
      <xdr:rowOff>111792</xdr:rowOff>
    </xdr:to>
    <xdr:sp macro="" textlink="">
      <xdr:nvSpPr>
        <xdr:cNvPr id="57" name="フローチャート : 判断 56"/>
        <xdr:cNvSpPr/>
      </xdr:nvSpPr>
      <xdr:spPr bwMode="auto">
        <a:xfrm>
          <a:off x="4254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121969</xdr:rowOff>
    </xdr:from>
    <xdr:ext cx="762000" cy="259045"/>
    <xdr:sp macro="" textlink="">
      <xdr:nvSpPr>
        <xdr:cNvPr id="58" name="テキスト ボックス 57"/>
        <xdr:cNvSpPr txBox="1"/>
      </xdr:nvSpPr>
      <xdr:spPr>
        <a:xfrm>
          <a:off x="3924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27330</xdr:rowOff>
    </xdr:from>
    <xdr:to>
      <xdr:col>3</xdr:col>
      <xdr:colOff>206375</xdr:colOff>
      <xdr:row>16</xdr:row>
      <xdr:rowOff>82918</xdr:rowOff>
    </xdr:to>
    <xdr:cxnSp macro="">
      <xdr:nvCxnSpPr>
        <xdr:cNvPr id="59" name="直線コネクタ 58"/>
        <xdr:cNvCxnSpPr/>
      </xdr:nvCxnSpPr>
      <xdr:spPr bwMode="auto">
        <a:xfrm>
          <a:off x="2908300" y="2818155"/>
          <a:ext cx="698500" cy="55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138570</xdr:rowOff>
    </xdr:from>
    <xdr:to>
      <xdr:col>3</xdr:col>
      <xdr:colOff>257175</xdr:colOff>
      <xdr:row>16</xdr:row>
      <xdr:rowOff>68720</xdr:rowOff>
    </xdr:to>
    <xdr:sp macro="" textlink="">
      <xdr:nvSpPr>
        <xdr:cNvPr id="60" name="フローチャート : 判断 59"/>
        <xdr:cNvSpPr/>
      </xdr:nvSpPr>
      <xdr:spPr bwMode="auto">
        <a:xfrm>
          <a:off x="35560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78897</xdr:rowOff>
    </xdr:from>
    <xdr:ext cx="762000" cy="259045"/>
    <xdr:sp macro="" textlink="">
      <xdr:nvSpPr>
        <xdr:cNvPr id="61" name="テキスト ボックス 60"/>
        <xdr:cNvSpPr txBox="1"/>
      </xdr:nvSpPr>
      <xdr:spPr>
        <a:xfrm>
          <a:off x="32258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70485</xdr:rowOff>
    </xdr:from>
    <xdr:to>
      <xdr:col>2</xdr:col>
      <xdr:colOff>692150</xdr:colOff>
      <xdr:row>16</xdr:row>
      <xdr:rowOff>635</xdr:rowOff>
    </xdr:to>
    <xdr:sp macro="" textlink="">
      <xdr:nvSpPr>
        <xdr:cNvPr id="62" name="フローチャート : 判断 61"/>
        <xdr:cNvSpPr/>
      </xdr:nvSpPr>
      <xdr:spPr bwMode="auto">
        <a:xfrm>
          <a:off x="2857500" y="268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10812</xdr:rowOff>
    </xdr:from>
    <xdr:ext cx="762000" cy="259045"/>
    <xdr:sp macro="" textlink="">
      <xdr:nvSpPr>
        <xdr:cNvPr id="63" name="テキスト ボックス 62"/>
        <xdr:cNvSpPr txBox="1"/>
      </xdr:nvSpPr>
      <xdr:spPr>
        <a:xfrm>
          <a:off x="25273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150857</xdr:rowOff>
    </xdr:from>
    <xdr:to>
      <xdr:col>5</xdr:col>
      <xdr:colOff>34925</xdr:colOff>
      <xdr:row>16</xdr:row>
      <xdr:rowOff>81007</xdr:rowOff>
    </xdr:to>
    <xdr:sp macro="" textlink="">
      <xdr:nvSpPr>
        <xdr:cNvPr id="69" name="円/楕円 68"/>
        <xdr:cNvSpPr/>
      </xdr:nvSpPr>
      <xdr:spPr bwMode="auto">
        <a:xfrm>
          <a:off x="5600700" y="2770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167384</xdr:rowOff>
    </xdr:from>
    <xdr:ext cx="762000" cy="259045"/>
    <xdr:sp macro="" textlink="">
      <xdr:nvSpPr>
        <xdr:cNvPr id="70" name="人口1人当たり決算額の推移該当値テキスト130"/>
        <xdr:cNvSpPr txBox="1"/>
      </xdr:nvSpPr>
      <xdr:spPr>
        <a:xfrm>
          <a:off x="5740400" y="261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28213</xdr:rowOff>
    </xdr:from>
    <xdr:to>
      <xdr:col>4</xdr:col>
      <xdr:colOff>520700</xdr:colOff>
      <xdr:row>16</xdr:row>
      <xdr:rowOff>129813</xdr:rowOff>
    </xdr:to>
    <xdr:sp macro="" textlink="">
      <xdr:nvSpPr>
        <xdr:cNvPr id="71" name="円/楕円 70"/>
        <xdr:cNvSpPr/>
      </xdr:nvSpPr>
      <xdr:spPr bwMode="auto">
        <a:xfrm>
          <a:off x="4953000" y="281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114590</xdr:rowOff>
    </xdr:from>
    <xdr:ext cx="736600" cy="259045"/>
    <xdr:sp macro="" textlink="">
      <xdr:nvSpPr>
        <xdr:cNvPr id="72" name="テキスト ボックス 71"/>
        <xdr:cNvSpPr txBox="1"/>
      </xdr:nvSpPr>
      <xdr:spPr>
        <a:xfrm>
          <a:off x="4622800" y="290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76,019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31699</xdr:rowOff>
    </xdr:from>
    <xdr:to>
      <xdr:col>3</xdr:col>
      <xdr:colOff>955675</xdr:colOff>
      <xdr:row>16</xdr:row>
      <xdr:rowOff>133299</xdr:rowOff>
    </xdr:to>
    <xdr:sp macro="" textlink="">
      <xdr:nvSpPr>
        <xdr:cNvPr id="73" name="円/楕円 72"/>
        <xdr:cNvSpPr/>
      </xdr:nvSpPr>
      <xdr:spPr bwMode="auto">
        <a:xfrm>
          <a:off x="4254500" y="282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118076</xdr:rowOff>
    </xdr:from>
    <xdr:ext cx="762000" cy="259045"/>
    <xdr:sp macro="" textlink="">
      <xdr:nvSpPr>
        <xdr:cNvPr id="74" name="テキスト ボックス 73"/>
        <xdr:cNvSpPr txBox="1"/>
      </xdr:nvSpPr>
      <xdr:spPr>
        <a:xfrm>
          <a:off x="3924300" y="290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75,836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32118</xdr:rowOff>
    </xdr:from>
    <xdr:to>
      <xdr:col>3</xdr:col>
      <xdr:colOff>257175</xdr:colOff>
      <xdr:row>16</xdr:row>
      <xdr:rowOff>133718</xdr:rowOff>
    </xdr:to>
    <xdr:sp macro="" textlink="">
      <xdr:nvSpPr>
        <xdr:cNvPr id="75" name="円/楕円 74"/>
        <xdr:cNvSpPr/>
      </xdr:nvSpPr>
      <xdr:spPr bwMode="auto">
        <a:xfrm>
          <a:off x="3556000" y="2822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118495</xdr:rowOff>
    </xdr:from>
    <xdr:ext cx="762000" cy="259045"/>
    <xdr:sp macro="" textlink="">
      <xdr:nvSpPr>
        <xdr:cNvPr id="76" name="テキスト ボックス 75"/>
        <xdr:cNvSpPr txBox="1"/>
      </xdr:nvSpPr>
      <xdr:spPr>
        <a:xfrm>
          <a:off x="3225800" y="29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75,814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147980</xdr:rowOff>
    </xdr:from>
    <xdr:to>
      <xdr:col>2</xdr:col>
      <xdr:colOff>692150</xdr:colOff>
      <xdr:row>16</xdr:row>
      <xdr:rowOff>78130</xdr:rowOff>
    </xdr:to>
    <xdr:sp macro="" textlink="">
      <xdr:nvSpPr>
        <xdr:cNvPr id="77" name="円/楕円 76"/>
        <xdr:cNvSpPr/>
      </xdr:nvSpPr>
      <xdr:spPr bwMode="auto">
        <a:xfrm>
          <a:off x="2857500" y="276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62907</xdr:rowOff>
    </xdr:from>
    <xdr:ext cx="762000" cy="259045"/>
    <xdr:sp macro="" textlink="">
      <xdr:nvSpPr>
        <xdr:cNvPr id="78" name="テキスト ボックス 77"/>
        <xdr:cNvSpPr txBox="1"/>
      </xdr:nvSpPr>
      <xdr:spPr>
        <a:xfrm>
          <a:off x="2527300" y="28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96400</xdr:rowOff>
    </xdr:from>
    <xdr:to>
      <xdr:col>4</xdr:col>
      <xdr:colOff>1117600</xdr:colOff>
      <xdr:row>37</xdr:row>
      <xdr:rowOff>51693</xdr:rowOff>
    </xdr:to>
    <xdr:cxnSp macro="">
      <xdr:nvCxnSpPr>
        <xdr:cNvPr id="113" name="直線コネクタ 112"/>
        <xdr:cNvCxnSpPr/>
      </xdr:nvCxnSpPr>
      <xdr:spPr bwMode="auto">
        <a:xfrm flipV="1">
          <a:off x="5003800" y="7049650"/>
          <a:ext cx="647700" cy="12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1792</xdr:rowOff>
    </xdr:from>
    <xdr:to>
      <xdr:col>4</xdr:col>
      <xdr:colOff>469900</xdr:colOff>
      <xdr:row>37</xdr:row>
      <xdr:rowOff>51693</xdr:rowOff>
    </xdr:to>
    <xdr:cxnSp macro="">
      <xdr:nvCxnSpPr>
        <xdr:cNvPr id="116" name="直線コネクタ 115"/>
        <xdr:cNvCxnSpPr/>
      </xdr:nvCxnSpPr>
      <xdr:spPr bwMode="auto">
        <a:xfrm>
          <a:off x="4305300" y="7126492"/>
          <a:ext cx="698500" cy="49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76331</xdr:rowOff>
    </xdr:from>
    <xdr:to>
      <xdr:col>4</xdr:col>
      <xdr:colOff>520700</xdr:colOff>
      <xdr:row>35</xdr:row>
      <xdr:rowOff>177931</xdr:rowOff>
    </xdr:to>
    <xdr:sp macro="" textlink="">
      <xdr:nvSpPr>
        <xdr:cNvPr id="117" name="フローチャート : 判断 116"/>
        <xdr:cNvSpPr/>
      </xdr:nvSpPr>
      <xdr:spPr bwMode="auto">
        <a:xfrm>
          <a:off x="4953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188108</xdr:rowOff>
    </xdr:from>
    <xdr:ext cx="736600" cy="259045"/>
    <xdr:sp macro="" textlink="">
      <xdr:nvSpPr>
        <xdr:cNvPr id="118" name="テキスト ボックス 117"/>
        <xdr:cNvSpPr txBox="1"/>
      </xdr:nvSpPr>
      <xdr:spPr>
        <a:xfrm>
          <a:off x="4622800" y="6455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159428</xdr:rowOff>
    </xdr:from>
    <xdr:to>
      <xdr:col>3</xdr:col>
      <xdr:colOff>904875</xdr:colOff>
      <xdr:row>37</xdr:row>
      <xdr:rowOff>1792</xdr:rowOff>
    </xdr:to>
    <xdr:cxnSp macro="">
      <xdr:nvCxnSpPr>
        <xdr:cNvPr id="119" name="直線コネクタ 118"/>
        <xdr:cNvCxnSpPr/>
      </xdr:nvCxnSpPr>
      <xdr:spPr bwMode="auto">
        <a:xfrm>
          <a:off x="3606800" y="7112678"/>
          <a:ext cx="6985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330109</xdr:rowOff>
    </xdr:from>
    <xdr:to>
      <xdr:col>3</xdr:col>
      <xdr:colOff>955675</xdr:colOff>
      <xdr:row>35</xdr:row>
      <xdr:rowOff>88809</xdr:rowOff>
    </xdr:to>
    <xdr:sp macro="" textlink="">
      <xdr:nvSpPr>
        <xdr:cNvPr id="120" name="フローチャート : 判断 119"/>
        <xdr:cNvSpPr/>
      </xdr:nvSpPr>
      <xdr:spPr bwMode="auto">
        <a:xfrm>
          <a:off x="4254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98986</xdr:rowOff>
    </xdr:from>
    <xdr:ext cx="762000" cy="259045"/>
    <xdr:sp macro="" textlink="">
      <xdr:nvSpPr>
        <xdr:cNvPr id="121" name="テキスト ボックス 120"/>
        <xdr:cNvSpPr txBox="1"/>
      </xdr:nvSpPr>
      <xdr:spPr>
        <a:xfrm>
          <a:off x="3924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129939</xdr:rowOff>
    </xdr:from>
    <xdr:to>
      <xdr:col>3</xdr:col>
      <xdr:colOff>206375</xdr:colOff>
      <xdr:row>36</xdr:row>
      <xdr:rowOff>159428</xdr:rowOff>
    </xdr:to>
    <xdr:cxnSp macro="">
      <xdr:nvCxnSpPr>
        <xdr:cNvPr id="122" name="直線コネクタ 121"/>
        <xdr:cNvCxnSpPr/>
      </xdr:nvCxnSpPr>
      <xdr:spPr bwMode="auto">
        <a:xfrm>
          <a:off x="2908300" y="7083189"/>
          <a:ext cx="698500" cy="29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283377</xdr:rowOff>
    </xdr:from>
    <xdr:to>
      <xdr:col>3</xdr:col>
      <xdr:colOff>257175</xdr:colOff>
      <xdr:row>35</xdr:row>
      <xdr:rowOff>42077</xdr:rowOff>
    </xdr:to>
    <xdr:sp macro="" textlink="">
      <xdr:nvSpPr>
        <xdr:cNvPr id="123" name="フローチャート : 判断 122"/>
        <xdr:cNvSpPr/>
      </xdr:nvSpPr>
      <xdr:spPr bwMode="auto">
        <a:xfrm>
          <a:off x="3556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52254</xdr:rowOff>
    </xdr:from>
    <xdr:ext cx="762000" cy="259045"/>
    <xdr:sp macro="" textlink="">
      <xdr:nvSpPr>
        <xdr:cNvPr id="124" name="テキスト ボックス 123"/>
        <xdr:cNvSpPr txBox="1"/>
      </xdr:nvSpPr>
      <xdr:spPr>
        <a:xfrm>
          <a:off x="3225800" y="63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201995</xdr:rowOff>
    </xdr:from>
    <xdr:to>
      <xdr:col>2</xdr:col>
      <xdr:colOff>692150</xdr:colOff>
      <xdr:row>34</xdr:row>
      <xdr:rowOff>303595</xdr:rowOff>
    </xdr:to>
    <xdr:sp macro="" textlink="">
      <xdr:nvSpPr>
        <xdr:cNvPr id="125" name="フローチャート : 判断 124"/>
        <xdr:cNvSpPr/>
      </xdr:nvSpPr>
      <xdr:spPr bwMode="auto">
        <a:xfrm>
          <a:off x="2857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313772</xdr:rowOff>
    </xdr:from>
    <xdr:ext cx="762000" cy="259045"/>
    <xdr:sp macro="" textlink="">
      <xdr:nvSpPr>
        <xdr:cNvPr id="126" name="テキスト ボックス 125"/>
        <xdr:cNvSpPr txBox="1"/>
      </xdr:nvSpPr>
      <xdr:spPr>
        <a:xfrm>
          <a:off x="2527300" y="623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45600</xdr:rowOff>
    </xdr:from>
    <xdr:to>
      <xdr:col>5</xdr:col>
      <xdr:colOff>34925</xdr:colOff>
      <xdr:row>36</xdr:row>
      <xdr:rowOff>147200</xdr:rowOff>
    </xdr:to>
    <xdr:sp macro="" textlink="">
      <xdr:nvSpPr>
        <xdr:cNvPr id="132" name="円/楕円 131"/>
        <xdr:cNvSpPr/>
      </xdr:nvSpPr>
      <xdr:spPr bwMode="auto">
        <a:xfrm>
          <a:off x="5600700" y="699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17677</xdr:rowOff>
    </xdr:from>
    <xdr:ext cx="762000" cy="259045"/>
    <xdr:sp macro="" textlink="">
      <xdr:nvSpPr>
        <xdr:cNvPr id="133" name="人口1人当たり決算額の推移該当値テキスト445"/>
        <xdr:cNvSpPr txBox="1"/>
      </xdr:nvSpPr>
      <xdr:spPr>
        <a:xfrm>
          <a:off x="5740400" y="697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893</xdr:rowOff>
    </xdr:from>
    <xdr:to>
      <xdr:col>4</xdr:col>
      <xdr:colOff>520700</xdr:colOff>
      <xdr:row>37</xdr:row>
      <xdr:rowOff>102493</xdr:rowOff>
    </xdr:to>
    <xdr:sp macro="" textlink="">
      <xdr:nvSpPr>
        <xdr:cNvPr id="134" name="円/楕円 133"/>
        <xdr:cNvSpPr/>
      </xdr:nvSpPr>
      <xdr:spPr bwMode="auto">
        <a:xfrm>
          <a:off x="4953000" y="712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87270</xdr:rowOff>
    </xdr:from>
    <xdr:ext cx="736600" cy="259045"/>
    <xdr:sp macro="" textlink="">
      <xdr:nvSpPr>
        <xdr:cNvPr id="135" name="テキスト ボックス 134"/>
        <xdr:cNvSpPr txBox="1"/>
      </xdr:nvSpPr>
      <xdr:spPr>
        <a:xfrm>
          <a:off x="4622800" y="7211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122442</xdr:rowOff>
    </xdr:from>
    <xdr:to>
      <xdr:col>3</xdr:col>
      <xdr:colOff>955675</xdr:colOff>
      <xdr:row>37</xdr:row>
      <xdr:rowOff>52592</xdr:rowOff>
    </xdr:to>
    <xdr:sp macro="" textlink="">
      <xdr:nvSpPr>
        <xdr:cNvPr id="136" name="円/楕円 135"/>
        <xdr:cNvSpPr/>
      </xdr:nvSpPr>
      <xdr:spPr bwMode="auto">
        <a:xfrm>
          <a:off x="4254500" y="707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37369</xdr:rowOff>
    </xdr:from>
    <xdr:ext cx="762000" cy="259045"/>
    <xdr:sp macro="" textlink="">
      <xdr:nvSpPr>
        <xdr:cNvPr id="137" name="テキスト ボックス 136"/>
        <xdr:cNvSpPr txBox="1"/>
      </xdr:nvSpPr>
      <xdr:spPr>
        <a:xfrm>
          <a:off x="3924300" y="71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108628</xdr:rowOff>
    </xdr:from>
    <xdr:to>
      <xdr:col>3</xdr:col>
      <xdr:colOff>257175</xdr:colOff>
      <xdr:row>37</xdr:row>
      <xdr:rowOff>38778</xdr:rowOff>
    </xdr:to>
    <xdr:sp macro="" textlink="">
      <xdr:nvSpPr>
        <xdr:cNvPr id="138" name="円/楕円 137"/>
        <xdr:cNvSpPr/>
      </xdr:nvSpPr>
      <xdr:spPr bwMode="auto">
        <a:xfrm>
          <a:off x="3556000" y="706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23555</xdr:rowOff>
    </xdr:from>
    <xdr:ext cx="762000" cy="259045"/>
    <xdr:sp macro="" textlink="">
      <xdr:nvSpPr>
        <xdr:cNvPr id="139" name="テキスト ボックス 138"/>
        <xdr:cNvSpPr txBox="1"/>
      </xdr:nvSpPr>
      <xdr:spPr>
        <a:xfrm>
          <a:off x="3225800" y="71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79139</xdr:rowOff>
    </xdr:from>
    <xdr:to>
      <xdr:col>2</xdr:col>
      <xdr:colOff>692150</xdr:colOff>
      <xdr:row>37</xdr:row>
      <xdr:rowOff>9289</xdr:rowOff>
    </xdr:to>
    <xdr:sp macro="" textlink="">
      <xdr:nvSpPr>
        <xdr:cNvPr id="140" name="円/楕円 139"/>
        <xdr:cNvSpPr/>
      </xdr:nvSpPr>
      <xdr:spPr bwMode="auto">
        <a:xfrm>
          <a:off x="2857500" y="7032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165516</xdr:rowOff>
    </xdr:from>
    <xdr:ext cx="762000" cy="259045"/>
    <xdr:sp macro="" textlink="">
      <xdr:nvSpPr>
        <xdr:cNvPr id="141" name="テキスト ボックス 140"/>
        <xdr:cNvSpPr txBox="1"/>
      </xdr:nvSpPr>
      <xdr:spPr>
        <a:xfrm>
          <a:off x="2527300" y="711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60,383
58,743
32.19
29,286,459
27,041,574
1,909,496
15,407,178
9,170,640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110279</xdr:rowOff>
    </xdr:from>
    <xdr:to>
      <xdr:col>6</xdr:col>
      <xdr:colOff>511175</xdr:colOff>
      <xdr:row>36</xdr:row>
      <xdr:rowOff>129916</xdr:rowOff>
    </xdr:to>
    <xdr:cxnSp macro="">
      <xdr:nvCxnSpPr>
        <xdr:cNvPr id="59" name="直線コネクタ 58"/>
        <xdr:cNvCxnSpPr/>
      </xdr:nvCxnSpPr>
      <xdr:spPr>
        <a:xfrm flipV="1">
          <a:off x="3797300" y="6282479"/>
          <a:ext cx="838200" cy="1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129916</xdr:rowOff>
    </xdr:from>
    <xdr:to>
      <xdr:col>5</xdr:col>
      <xdr:colOff>358775</xdr:colOff>
      <xdr:row>36</xdr:row>
      <xdr:rowOff>135448</xdr:rowOff>
    </xdr:to>
    <xdr:cxnSp macro="">
      <xdr:nvCxnSpPr>
        <xdr:cNvPr id="62" name="直線コネクタ 61"/>
        <xdr:cNvCxnSpPr/>
      </xdr:nvCxnSpPr>
      <xdr:spPr>
        <a:xfrm flipV="1">
          <a:off x="2908300" y="6302116"/>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123177</xdr:rowOff>
    </xdr:from>
    <xdr:ext cx="534377" cy="259045"/>
    <xdr:sp macro="" textlink="">
      <xdr:nvSpPr>
        <xdr:cNvPr id="64" name="テキスト ボックス 63"/>
        <xdr:cNvSpPr txBox="1"/>
      </xdr:nvSpPr>
      <xdr:spPr>
        <a:xfrm>
          <a:off x="3530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135448</xdr:rowOff>
    </xdr:from>
    <xdr:to>
      <xdr:col>4</xdr:col>
      <xdr:colOff>155575</xdr:colOff>
      <xdr:row>36</xdr:row>
      <xdr:rowOff>147198</xdr:rowOff>
    </xdr:to>
    <xdr:cxnSp macro="">
      <xdr:nvCxnSpPr>
        <xdr:cNvPr id="65" name="直線コネクタ 64"/>
        <xdr:cNvCxnSpPr/>
      </xdr:nvCxnSpPr>
      <xdr:spPr>
        <a:xfrm flipV="1">
          <a:off x="2019300" y="6307648"/>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138950</xdr:rowOff>
    </xdr:from>
    <xdr:ext cx="534377" cy="259045"/>
    <xdr:sp macro="" textlink="">
      <xdr:nvSpPr>
        <xdr:cNvPr id="67" name="テキスト ボックス 66"/>
        <xdr:cNvSpPr txBox="1"/>
      </xdr:nvSpPr>
      <xdr:spPr>
        <a:xfrm>
          <a:off x="2641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77567</xdr:rowOff>
    </xdr:from>
    <xdr:to>
      <xdr:col>2</xdr:col>
      <xdr:colOff>638175</xdr:colOff>
      <xdr:row>36</xdr:row>
      <xdr:rowOff>147198</xdr:rowOff>
    </xdr:to>
    <xdr:cxnSp macro="">
      <xdr:nvCxnSpPr>
        <xdr:cNvPr id="68" name="直線コネクタ 67"/>
        <xdr:cNvCxnSpPr/>
      </xdr:nvCxnSpPr>
      <xdr:spPr>
        <a:xfrm>
          <a:off x="1130300" y="6249767"/>
          <a:ext cx="889000" cy="6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86738</xdr:rowOff>
    </xdr:from>
    <xdr:ext cx="534377" cy="259045"/>
    <xdr:sp macro="" textlink="">
      <xdr:nvSpPr>
        <xdr:cNvPr id="70" name="テキスト ボックス 69"/>
        <xdr:cNvSpPr txBox="1"/>
      </xdr:nvSpPr>
      <xdr:spPr>
        <a:xfrm>
          <a:off x="1752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18363</xdr:rowOff>
    </xdr:from>
    <xdr:ext cx="534377" cy="259045"/>
    <xdr:sp macro="" textlink="">
      <xdr:nvSpPr>
        <xdr:cNvPr id="72" name="テキスト ボックス 71"/>
        <xdr:cNvSpPr txBox="1"/>
      </xdr:nvSpPr>
      <xdr:spPr>
        <a:xfrm>
          <a:off x="863111" y="56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59479</xdr:rowOff>
    </xdr:from>
    <xdr:to>
      <xdr:col>6</xdr:col>
      <xdr:colOff>561975</xdr:colOff>
      <xdr:row>36</xdr:row>
      <xdr:rowOff>161079</xdr:rowOff>
    </xdr:to>
    <xdr:sp macro="" textlink="">
      <xdr:nvSpPr>
        <xdr:cNvPr id="78" name="円/楕円 77"/>
        <xdr:cNvSpPr/>
      </xdr:nvSpPr>
      <xdr:spPr>
        <a:xfrm>
          <a:off x="4584700" y="62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37906</xdr:rowOff>
    </xdr:from>
    <xdr:ext cx="534377" cy="259045"/>
    <xdr:sp macro="" textlink="">
      <xdr:nvSpPr>
        <xdr:cNvPr id="79" name="人件費該当値テキスト"/>
        <xdr:cNvSpPr txBox="1"/>
      </xdr:nvSpPr>
      <xdr:spPr>
        <a:xfrm>
          <a:off x="4686300" y="62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56,287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79116</xdr:rowOff>
    </xdr:from>
    <xdr:to>
      <xdr:col>5</xdr:col>
      <xdr:colOff>409575</xdr:colOff>
      <xdr:row>37</xdr:row>
      <xdr:rowOff>9266</xdr:rowOff>
    </xdr:to>
    <xdr:sp macro="" textlink="">
      <xdr:nvSpPr>
        <xdr:cNvPr id="80" name="円/楕円 79"/>
        <xdr:cNvSpPr/>
      </xdr:nvSpPr>
      <xdr:spPr>
        <a:xfrm>
          <a:off x="3746500" y="62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393</xdr:rowOff>
    </xdr:from>
    <xdr:ext cx="534377" cy="259045"/>
    <xdr:sp macro="" textlink="">
      <xdr:nvSpPr>
        <xdr:cNvPr id="81" name="テキスト ボックス 80"/>
        <xdr:cNvSpPr txBox="1"/>
      </xdr:nvSpPr>
      <xdr:spPr>
        <a:xfrm>
          <a:off x="3530111" y="63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84648</xdr:rowOff>
    </xdr:from>
    <xdr:to>
      <xdr:col>4</xdr:col>
      <xdr:colOff>206375</xdr:colOff>
      <xdr:row>37</xdr:row>
      <xdr:rowOff>14798</xdr:rowOff>
    </xdr:to>
    <xdr:sp macro="" textlink="">
      <xdr:nvSpPr>
        <xdr:cNvPr id="82" name="円/楕円 81"/>
        <xdr:cNvSpPr/>
      </xdr:nvSpPr>
      <xdr:spPr>
        <a:xfrm>
          <a:off x="2857500" y="625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5925</xdr:rowOff>
    </xdr:from>
    <xdr:ext cx="534377" cy="259045"/>
    <xdr:sp macro="" textlink="">
      <xdr:nvSpPr>
        <xdr:cNvPr id="83" name="テキスト ボックス 82"/>
        <xdr:cNvSpPr txBox="1"/>
      </xdr:nvSpPr>
      <xdr:spPr>
        <a:xfrm>
          <a:off x="2641111" y="63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55,186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96398</xdr:rowOff>
    </xdr:from>
    <xdr:to>
      <xdr:col>3</xdr:col>
      <xdr:colOff>3175</xdr:colOff>
      <xdr:row>37</xdr:row>
      <xdr:rowOff>26548</xdr:rowOff>
    </xdr:to>
    <xdr:sp macro="" textlink="">
      <xdr:nvSpPr>
        <xdr:cNvPr id="84" name="円/楕円 83"/>
        <xdr:cNvSpPr/>
      </xdr:nvSpPr>
      <xdr:spPr>
        <a:xfrm>
          <a:off x="1968500" y="62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17675</xdr:rowOff>
    </xdr:from>
    <xdr:ext cx="534377" cy="259045"/>
    <xdr:sp macro="" textlink="">
      <xdr:nvSpPr>
        <xdr:cNvPr id="85" name="テキスト ボックス 84"/>
        <xdr:cNvSpPr txBox="1"/>
      </xdr:nvSpPr>
      <xdr:spPr>
        <a:xfrm>
          <a:off x="1752111" y="63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26767</xdr:rowOff>
    </xdr:from>
    <xdr:to>
      <xdr:col>1</xdr:col>
      <xdr:colOff>485775</xdr:colOff>
      <xdr:row>36</xdr:row>
      <xdr:rowOff>128367</xdr:rowOff>
    </xdr:to>
    <xdr:sp macro="" textlink="">
      <xdr:nvSpPr>
        <xdr:cNvPr id="86" name="円/楕円 85"/>
        <xdr:cNvSpPr/>
      </xdr:nvSpPr>
      <xdr:spPr>
        <a:xfrm>
          <a:off x="1079500" y="619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119494</xdr:rowOff>
    </xdr:from>
    <xdr:ext cx="534377" cy="259045"/>
    <xdr:sp macro="" textlink="">
      <xdr:nvSpPr>
        <xdr:cNvPr id="87" name="テキスト ボックス 86"/>
        <xdr:cNvSpPr txBox="1"/>
      </xdr:nvSpPr>
      <xdr:spPr>
        <a:xfrm>
          <a:off x="863111" y="629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130804</xdr:rowOff>
    </xdr:from>
    <xdr:to>
      <xdr:col>6</xdr:col>
      <xdr:colOff>511175</xdr:colOff>
      <xdr:row>53</xdr:row>
      <xdr:rowOff>56794</xdr:rowOff>
    </xdr:to>
    <xdr:cxnSp macro="">
      <xdr:nvCxnSpPr>
        <xdr:cNvPr id="117" name="直線コネクタ 116"/>
        <xdr:cNvCxnSpPr/>
      </xdr:nvCxnSpPr>
      <xdr:spPr>
        <a:xfrm flipV="1">
          <a:off x="3797300" y="9046204"/>
          <a:ext cx="838200" cy="9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56794</xdr:rowOff>
    </xdr:from>
    <xdr:to>
      <xdr:col>5</xdr:col>
      <xdr:colOff>358775</xdr:colOff>
      <xdr:row>53</xdr:row>
      <xdr:rowOff>111392</xdr:rowOff>
    </xdr:to>
    <xdr:cxnSp macro="">
      <xdr:nvCxnSpPr>
        <xdr:cNvPr id="120" name="直線コネクタ 119"/>
        <xdr:cNvCxnSpPr/>
      </xdr:nvCxnSpPr>
      <xdr:spPr>
        <a:xfrm flipV="1">
          <a:off x="2908300" y="9143644"/>
          <a:ext cx="8890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92519</xdr:rowOff>
    </xdr:from>
    <xdr:to>
      <xdr:col>5</xdr:col>
      <xdr:colOff>409575</xdr:colOff>
      <xdr:row>54</xdr:row>
      <xdr:rowOff>22669</xdr:rowOff>
    </xdr:to>
    <xdr:sp macro="" textlink="">
      <xdr:nvSpPr>
        <xdr:cNvPr id="121" name="フローチャート : 判断 120"/>
        <xdr:cNvSpPr/>
      </xdr:nvSpPr>
      <xdr:spPr>
        <a:xfrm>
          <a:off x="3746500" y="917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13796</xdr:rowOff>
    </xdr:from>
    <xdr:ext cx="534377" cy="259045"/>
    <xdr:sp macro="" textlink="">
      <xdr:nvSpPr>
        <xdr:cNvPr id="122" name="テキスト ボックス 121"/>
        <xdr:cNvSpPr txBox="1"/>
      </xdr:nvSpPr>
      <xdr:spPr>
        <a:xfrm>
          <a:off x="3530111" y="927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24429</xdr:rowOff>
    </xdr:from>
    <xdr:to>
      <xdr:col>4</xdr:col>
      <xdr:colOff>155575</xdr:colOff>
      <xdr:row>53</xdr:row>
      <xdr:rowOff>111392</xdr:rowOff>
    </xdr:to>
    <xdr:cxnSp macro="">
      <xdr:nvCxnSpPr>
        <xdr:cNvPr id="123" name="直線コネクタ 122"/>
        <xdr:cNvCxnSpPr/>
      </xdr:nvCxnSpPr>
      <xdr:spPr>
        <a:xfrm>
          <a:off x="2019300" y="9111279"/>
          <a:ext cx="889000" cy="8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87623</xdr:rowOff>
    </xdr:from>
    <xdr:to>
      <xdr:col>4</xdr:col>
      <xdr:colOff>206375</xdr:colOff>
      <xdr:row>54</xdr:row>
      <xdr:rowOff>17773</xdr:rowOff>
    </xdr:to>
    <xdr:sp macro="" textlink="">
      <xdr:nvSpPr>
        <xdr:cNvPr id="124" name="フローチャート : 判断 123"/>
        <xdr:cNvSpPr/>
      </xdr:nvSpPr>
      <xdr:spPr>
        <a:xfrm>
          <a:off x="2857500" y="917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8900</xdr:rowOff>
    </xdr:from>
    <xdr:ext cx="534377" cy="259045"/>
    <xdr:sp macro="" textlink="">
      <xdr:nvSpPr>
        <xdr:cNvPr id="125" name="テキスト ボックス 124"/>
        <xdr:cNvSpPr txBox="1"/>
      </xdr:nvSpPr>
      <xdr:spPr>
        <a:xfrm>
          <a:off x="2641111" y="92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4083</xdr:rowOff>
    </xdr:from>
    <xdr:to>
      <xdr:col>2</xdr:col>
      <xdr:colOff>638175</xdr:colOff>
      <xdr:row>53</xdr:row>
      <xdr:rowOff>24429</xdr:rowOff>
    </xdr:to>
    <xdr:cxnSp macro="">
      <xdr:nvCxnSpPr>
        <xdr:cNvPr id="126" name="直線コネクタ 125"/>
        <xdr:cNvCxnSpPr/>
      </xdr:nvCxnSpPr>
      <xdr:spPr>
        <a:xfrm>
          <a:off x="1130300" y="9090933"/>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27825</xdr:rowOff>
    </xdr:from>
    <xdr:to>
      <xdr:col>3</xdr:col>
      <xdr:colOff>3175</xdr:colOff>
      <xdr:row>54</xdr:row>
      <xdr:rowOff>129425</xdr:rowOff>
    </xdr:to>
    <xdr:sp macro="" textlink="">
      <xdr:nvSpPr>
        <xdr:cNvPr id="127" name="フローチャート : 判断 126"/>
        <xdr:cNvSpPr/>
      </xdr:nvSpPr>
      <xdr:spPr>
        <a:xfrm>
          <a:off x="1968500" y="928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120552</xdr:rowOff>
    </xdr:from>
    <xdr:ext cx="534377" cy="259045"/>
    <xdr:sp macro="" textlink="">
      <xdr:nvSpPr>
        <xdr:cNvPr id="128" name="テキスト ボックス 127"/>
        <xdr:cNvSpPr txBox="1"/>
      </xdr:nvSpPr>
      <xdr:spPr>
        <a:xfrm>
          <a:off x="1752111" y="937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115970</xdr:rowOff>
    </xdr:from>
    <xdr:to>
      <xdr:col>1</xdr:col>
      <xdr:colOff>485775</xdr:colOff>
      <xdr:row>55</xdr:row>
      <xdr:rowOff>46120</xdr:rowOff>
    </xdr:to>
    <xdr:sp macro="" textlink="">
      <xdr:nvSpPr>
        <xdr:cNvPr id="129" name="フローチャート : 判断 128"/>
        <xdr:cNvSpPr/>
      </xdr:nvSpPr>
      <xdr:spPr>
        <a:xfrm>
          <a:off x="1079500" y="93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37247</xdr:rowOff>
    </xdr:from>
    <xdr:ext cx="534377" cy="259045"/>
    <xdr:sp macro="" textlink="">
      <xdr:nvSpPr>
        <xdr:cNvPr id="130" name="テキスト ボックス 129"/>
        <xdr:cNvSpPr txBox="1"/>
      </xdr:nvSpPr>
      <xdr:spPr>
        <a:xfrm>
          <a:off x="863111" y="94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80004</xdr:rowOff>
    </xdr:from>
    <xdr:to>
      <xdr:col>6</xdr:col>
      <xdr:colOff>561975</xdr:colOff>
      <xdr:row>53</xdr:row>
      <xdr:rowOff>10154</xdr:rowOff>
    </xdr:to>
    <xdr:sp macro="" textlink="">
      <xdr:nvSpPr>
        <xdr:cNvPr id="136" name="円/楕円 135"/>
        <xdr:cNvSpPr/>
      </xdr:nvSpPr>
      <xdr:spPr>
        <a:xfrm>
          <a:off x="4584700" y="89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102881</xdr:rowOff>
    </xdr:from>
    <xdr:ext cx="534377" cy="259045"/>
    <xdr:sp macro="" textlink="">
      <xdr:nvSpPr>
        <xdr:cNvPr id="137" name="物件費該当値テキスト"/>
        <xdr:cNvSpPr txBox="1"/>
      </xdr:nvSpPr>
      <xdr:spPr>
        <a:xfrm>
          <a:off x="4686300" y="884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78,467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5994</xdr:rowOff>
    </xdr:from>
    <xdr:to>
      <xdr:col>5</xdr:col>
      <xdr:colOff>409575</xdr:colOff>
      <xdr:row>53</xdr:row>
      <xdr:rowOff>107594</xdr:rowOff>
    </xdr:to>
    <xdr:sp macro="" textlink="">
      <xdr:nvSpPr>
        <xdr:cNvPr id="138" name="円/楕円 137"/>
        <xdr:cNvSpPr/>
      </xdr:nvSpPr>
      <xdr:spPr>
        <a:xfrm>
          <a:off x="3746500" y="909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124121</xdr:rowOff>
    </xdr:from>
    <xdr:ext cx="534377" cy="259045"/>
    <xdr:sp macro="" textlink="">
      <xdr:nvSpPr>
        <xdr:cNvPr id="139" name="テキスト ボックス 138"/>
        <xdr:cNvSpPr txBox="1"/>
      </xdr:nvSpPr>
      <xdr:spPr>
        <a:xfrm>
          <a:off x="3530111" y="886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73,352</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60592</xdr:rowOff>
    </xdr:from>
    <xdr:to>
      <xdr:col>4</xdr:col>
      <xdr:colOff>206375</xdr:colOff>
      <xdr:row>53</xdr:row>
      <xdr:rowOff>162192</xdr:rowOff>
    </xdr:to>
    <xdr:sp macro="" textlink="">
      <xdr:nvSpPr>
        <xdr:cNvPr id="140" name="円/楕円 139"/>
        <xdr:cNvSpPr/>
      </xdr:nvSpPr>
      <xdr:spPr>
        <a:xfrm>
          <a:off x="2857500" y="914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7269</xdr:rowOff>
    </xdr:from>
    <xdr:ext cx="534377" cy="259045"/>
    <xdr:sp macro="" textlink="">
      <xdr:nvSpPr>
        <xdr:cNvPr id="141" name="テキスト ボックス 140"/>
        <xdr:cNvSpPr txBox="1"/>
      </xdr:nvSpPr>
      <xdr:spPr>
        <a:xfrm>
          <a:off x="2641111" y="892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70,486</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145079</xdr:rowOff>
    </xdr:from>
    <xdr:to>
      <xdr:col>3</xdr:col>
      <xdr:colOff>3175</xdr:colOff>
      <xdr:row>53</xdr:row>
      <xdr:rowOff>75229</xdr:rowOff>
    </xdr:to>
    <xdr:sp macro="" textlink="">
      <xdr:nvSpPr>
        <xdr:cNvPr id="142" name="円/楕円 141"/>
        <xdr:cNvSpPr/>
      </xdr:nvSpPr>
      <xdr:spPr>
        <a:xfrm>
          <a:off x="1968500" y="90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91756</xdr:rowOff>
    </xdr:from>
    <xdr:ext cx="534377" cy="259045"/>
    <xdr:sp macro="" textlink="">
      <xdr:nvSpPr>
        <xdr:cNvPr id="143" name="テキスト ボックス 142"/>
        <xdr:cNvSpPr txBox="1"/>
      </xdr:nvSpPr>
      <xdr:spPr>
        <a:xfrm>
          <a:off x="1752111" y="883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75,051</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124733</xdr:rowOff>
    </xdr:from>
    <xdr:to>
      <xdr:col>1</xdr:col>
      <xdr:colOff>485775</xdr:colOff>
      <xdr:row>53</xdr:row>
      <xdr:rowOff>54883</xdr:rowOff>
    </xdr:to>
    <xdr:sp macro="" textlink="">
      <xdr:nvSpPr>
        <xdr:cNvPr id="144" name="円/楕円 143"/>
        <xdr:cNvSpPr/>
      </xdr:nvSpPr>
      <xdr:spPr>
        <a:xfrm>
          <a:off x="1079500" y="90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71410</xdr:rowOff>
    </xdr:from>
    <xdr:ext cx="534377" cy="259045"/>
    <xdr:sp macro="" textlink="">
      <xdr:nvSpPr>
        <xdr:cNvPr id="145" name="テキスト ボックス 144"/>
        <xdr:cNvSpPr txBox="1"/>
      </xdr:nvSpPr>
      <xdr:spPr>
        <a:xfrm>
          <a:off x="863111" y="881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79938</xdr:rowOff>
    </xdr:from>
    <xdr:to>
      <xdr:col>6</xdr:col>
      <xdr:colOff>511175</xdr:colOff>
      <xdr:row>78</xdr:row>
      <xdr:rowOff>105411</xdr:rowOff>
    </xdr:to>
    <xdr:cxnSp macro="">
      <xdr:nvCxnSpPr>
        <xdr:cNvPr id="176" name="直線コネクタ 175"/>
        <xdr:cNvCxnSpPr/>
      </xdr:nvCxnSpPr>
      <xdr:spPr>
        <a:xfrm>
          <a:off x="3797300" y="13453038"/>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79938</xdr:rowOff>
    </xdr:from>
    <xdr:to>
      <xdr:col>5</xdr:col>
      <xdr:colOff>358775</xdr:colOff>
      <xdr:row>78</xdr:row>
      <xdr:rowOff>119943</xdr:rowOff>
    </xdr:to>
    <xdr:cxnSp macro="">
      <xdr:nvCxnSpPr>
        <xdr:cNvPr id="179" name="直線コネクタ 178"/>
        <xdr:cNvCxnSpPr/>
      </xdr:nvCxnSpPr>
      <xdr:spPr>
        <a:xfrm flipV="1">
          <a:off x="2908300" y="1345303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48242</xdr:rowOff>
    </xdr:from>
    <xdr:to>
      <xdr:col>5</xdr:col>
      <xdr:colOff>409575</xdr:colOff>
      <xdr:row>74</xdr:row>
      <xdr:rowOff>149842</xdr:rowOff>
    </xdr:to>
    <xdr:sp macro="" textlink="">
      <xdr:nvSpPr>
        <xdr:cNvPr id="180" name="フローチャート : 判断 179"/>
        <xdr:cNvSpPr/>
      </xdr:nvSpPr>
      <xdr:spPr>
        <a:xfrm>
          <a:off x="3746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166369</xdr:rowOff>
    </xdr:from>
    <xdr:ext cx="469744" cy="259045"/>
    <xdr:sp macro="" textlink="">
      <xdr:nvSpPr>
        <xdr:cNvPr id="181" name="テキスト ボックス 180"/>
        <xdr:cNvSpPr txBox="1"/>
      </xdr:nvSpPr>
      <xdr:spPr>
        <a:xfrm>
          <a:off x="3562427" y="1251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119943</xdr:rowOff>
    </xdr:from>
    <xdr:to>
      <xdr:col>4</xdr:col>
      <xdr:colOff>155575</xdr:colOff>
      <xdr:row>78</xdr:row>
      <xdr:rowOff>131536</xdr:rowOff>
    </xdr:to>
    <xdr:cxnSp macro="">
      <xdr:nvCxnSpPr>
        <xdr:cNvPr id="182" name="直線コネクタ 181"/>
        <xdr:cNvCxnSpPr/>
      </xdr:nvCxnSpPr>
      <xdr:spPr>
        <a:xfrm flipV="1">
          <a:off x="2019300" y="13493043"/>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135437</xdr:rowOff>
    </xdr:from>
    <xdr:to>
      <xdr:col>4</xdr:col>
      <xdr:colOff>206375</xdr:colOff>
      <xdr:row>75</xdr:row>
      <xdr:rowOff>65587</xdr:rowOff>
    </xdr:to>
    <xdr:sp macro="" textlink="">
      <xdr:nvSpPr>
        <xdr:cNvPr id="183" name="フローチャート : 判断 182"/>
        <xdr:cNvSpPr/>
      </xdr:nvSpPr>
      <xdr:spPr>
        <a:xfrm>
          <a:off x="2857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82114</xdr:rowOff>
    </xdr:from>
    <xdr:ext cx="469744" cy="259045"/>
    <xdr:sp macro="" textlink="">
      <xdr:nvSpPr>
        <xdr:cNvPr id="184" name="テキスト ボックス 183"/>
        <xdr:cNvSpPr txBox="1"/>
      </xdr:nvSpPr>
      <xdr:spPr>
        <a:xfrm>
          <a:off x="2673427" y="1259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66875</xdr:rowOff>
    </xdr:from>
    <xdr:to>
      <xdr:col>2</xdr:col>
      <xdr:colOff>638175</xdr:colOff>
      <xdr:row>78</xdr:row>
      <xdr:rowOff>131536</xdr:rowOff>
    </xdr:to>
    <xdr:cxnSp macro="">
      <xdr:nvCxnSpPr>
        <xdr:cNvPr id="185" name="直線コネクタ 184"/>
        <xdr:cNvCxnSpPr/>
      </xdr:nvCxnSpPr>
      <xdr:spPr>
        <a:xfrm>
          <a:off x="1130300" y="13439975"/>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1705</xdr:rowOff>
    </xdr:from>
    <xdr:to>
      <xdr:col>3</xdr:col>
      <xdr:colOff>3175</xdr:colOff>
      <xdr:row>75</xdr:row>
      <xdr:rowOff>103305</xdr:rowOff>
    </xdr:to>
    <xdr:sp macro="" textlink="">
      <xdr:nvSpPr>
        <xdr:cNvPr id="186" name="フローチャート : 判断 185"/>
        <xdr:cNvSpPr/>
      </xdr:nvSpPr>
      <xdr:spPr>
        <a:xfrm>
          <a:off x="1968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119832</xdr:rowOff>
    </xdr:from>
    <xdr:ext cx="469744" cy="259045"/>
    <xdr:sp macro="" textlink="">
      <xdr:nvSpPr>
        <xdr:cNvPr id="187" name="テキスト ボックス 186"/>
        <xdr:cNvSpPr txBox="1"/>
      </xdr:nvSpPr>
      <xdr:spPr>
        <a:xfrm>
          <a:off x="1784427" y="126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34526</xdr:rowOff>
    </xdr:from>
    <xdr:to>
      <xdr:col>1</xdr:col>
      <xdr:colOff>485775</xdr:colOff>
      <xdr:row>75</xdr:row>
      <xdr:rowOff>136126</xdr:rowOff>
    </xdr:to>
    <xdr:sp macro="" textlink="">
      <xdr:nvSpPr>
        <xdr:cNvPr id="188" name="フローチャート : 判断 187"/>
        <xdr:cNvSpPr/>
      </xdr:nvSpPr>
      <xdr:spPr>
        <a:xfrm>
          <a:off x="1079500" y="1289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152653</xdr:rowOff>
    </xdr:from>
    <xdr:ext cx="469744" cy="259045"/>
    <xdr:sp macro="" textlink="">
      <xdr:nvSpPr>
        <xdr:cNvPr id="189" name="テキスト ボックス 188"/>
        <xdr:cNvSpPr txBox="1"/>
      </xdr:nvSpPr>
      <xdr:spPr>
        <a:xfrm>
          <a:off x="895427" y="1266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54611</xdr:rowOff>
    </xdr:from>
    <xdr:to>
      <xdr:col>6</xdr:col>
      <xdr:colOff>561975</xdr:colOff>
      <xdr:row>78</xdr:row>
      <xdr:rowOff>156211</xdr:rowOff>
    </xdr:to>
    <xdr:sp macro="" textlink="">
      <xdr:nvSpPr>
        <xdr:cNvPr id="195" name="円/楕円 194"/>
        <xdr:cNvSpPr/>
      </xdr:nvSpPr>
      <xdr:spPr>
        <a:xfrm>
          <a:off x="4584700" y="1342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140988</xdr:rowOff>
    </xdr:from>
    <xdr:ext cx="469744" cy="259045"/>
    <xdr:sp macro="" textlink="">
      <xdr:nvSpPr>
        <xdr:cNvPr id="196" name="維持補修費該当値テキスト"/>
        <xdr:cNvSpPr txBox="1"/>
      </xdr:nvSpPr>
      <xdr:spPr>
        <a:xfrm>
          <a:off x="4686300" y="133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29138</xdr:rowOff>
    </xdr:from>
    <xdr:to>
      <xdr:col>5</xdr:col>
      <xdr:colOff>409575</xdr:colOff>
      <xdr:row>78</xdr:row>
      <xdr:rowOff>130738</xdr:rowOff>
    </xdr:to>
    <xdr:sp macro="" textlink="">
      <xdr:nvSpPr>
        <xdr:cNvPr id="197" name="円/楕円 196"/>
        <xdr:cNvSpPr/>
      </xdr:nvSpPr>
      <xdr:spPr>
        <a:xfrm>
          <a:off x="3746500" y="134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121865</xdr:rowOff>
    </xdr:from>
    <xdr:ext cx="469744" cy="259045"/>
    <xdr:sp macro="" textlink="">
      <xdr:nvSpPr>
        <xdr:cNvPr id="198" name="テキスト ボックス 197"/>
        <xdr:cNvSpPr txBox="1"/>
      </xdr:nvSpPr>
      <xdr:spPr>
        <a:xfrm>
          <a:off x="3562427" y="1349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69143</xdr:rowOff>
    </xdr:from>
    <xdr:to>
      <xdr:col>4</xdr:col>
      <xdr:colOff>206375</xdr:colOff>
      <xdr:row>78</xdr:row>
      <xdr:rowOff>170743</xdr:rowOff>
    </xdr:to>
    <xdr:sp macro="" textlink="">
      <xdr:nvSpPr>
        <xdr:cNvPr id="199" name="円/楕円 198"/>
        <xdr:cNvSpPr/>
      </xdr:nvSpPr>
      <xdr:spPr>
        <a:xfrm>
          <a:off x="2857500" y="134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161870</xdr:rowOff>
    </xdr:from>
    <xdr:ext cx="378565" cy="259045"/>
    <xdr:sp macro="" textlink="">
      <xdr:nvSpPr>
        <xdr:cNvPr id="200" name="テキスト ボックス 199"/>
        <xdr:cNvSpPr txBox="1"/>
      </xdr:nvSpPr>
      <xdr:spPr>
        <a:xfrm>
          <a:off x="2719017" y="1353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80736</xdr:rowOff>
    </xdr:from>
    <xdr:to>
      <xdr:col>3</xdr:col>
      <xdr:colOff>3175</xdr:colOff>
      <xdr:row>79</xdr:row>
      <xdr:rowOff>10886</xdr:rowOff>
    </xdr:to>
    <xdr:sp macro="" textlink="">
      <xdr:nvSpPr>
        <xdr:cNvPr id="201" name="円/楕円 200"/>
        <xdr:cNvSpPr/>
      </xdr:nvSpPr>
      <xdr:spPr>
        <a:xfrm>
          <a:off x="1968500" y="134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2013</xdr:rowOff>
    </xdr:from>
    <xdr:ext cx="378565" cy="259045"/>
    <xdr:sp macro="" textlink="">
      <xdr:nvSpPr>
        <xdr:cNvPr id="202" name="テキスト ボックス 201"/>
        <xdr:cNvSpPr txBox="1"/>
      </xdr:nvSpPr>
      <xdr:spPr>
        <a:xfrm>
          <a:off x="1830017" y="1354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16075</xdr:rowOff>
    </xdr:from>
    <xdr:to>
      <xdr:col>1</xdr:col>
      <xdr:colOff>485775</xdr:colOff>
      <xdr:row>78</xdr:row>
      <xdr:rowOff>117675</xdr:rowOff>
    </xdr:to>
    <xdr:sp macro="" textlink="">
      <xdr:nvSpPr>
        <xdr:cNvPr id="203" name="円/楕円 202"/>
        <xdr:cNvSpPr/>
      </xdr:nvSpPr>
      <xdr:spPr>
        <a:xfrm>
          <a:off x="1079500" y="133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108802</xdr:rowOff>
    </xdr:from>
    <xdr:ext cx="469744" cy="259045"/>
    <xdr:sp macro="" textlink="">
      <xdr:nvSpPr>
        <xdr:cNvPr id="204" name="テキスト ボックス 203"/>
        <xdr:cNvSpPr txBox="1"/>
      </xdr:nvSpPr>
      <xdr:spPr>
        <a:xfrm>
          <a:off x="895427" y="1348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130860</xdr:rowOff>
    </xdr:from>
    <xdr:to>
      <xdr:col>6</xdr:col>
      <xdr:colOff>511175</xdr:colOff>
      <xdr:row>98</xdr:row>
      <xdr:rowOff>35497</xdr:rowOff>
    </xdr:to>
    <xdr:cxnSp macro="">
      <xdr:nvCxnSpPr>
        <xdr:cNvPr id="234" name="直線コネクタ 233"/>
        <xdr:cNvCxnSpPr/>
      </xdr:nvCxnSpPr>
      <xdr:spPr>
        <a:xfrm>
          <a:off x="3797300" y="16761510"/>
          <a:ext cx="838200" cy="7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130860</xdr:rowOff>
    </xdr:from>
    <xdr:to>
      <xdr:col>5</xdr:col>
      <xdr:colOff>358775</xdr:colOff>
      <xdr:row>98</xdr:row>
      <xdr:rowOff>25267</xdr:rowOff>
    </xdr:to>
    <xdr:cxnSp macro="">
      <xdr:nvCxnSpPr>
        <xdr:cNvPr id="237" name="直線コネクタ 236"/>
        <xdr:cNvCxnSpPr/>
      </xdr:nvCxnSpPr>
      <xdr:spPr>
        <a:xfrm flipV="1">
          <a:off x="2908300" y="16761510"/>
          <a:ext cx="889000" cy="6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8" name="フローチャート : 判断 237"/>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73392</xdr:rowOff>
    </xdr:from>
    <xdr:ext cx="534377" cy="259045"/>
    <xdr:sp macro="" textlink="">
      <xdr:nvSpPr>
        <xdr:cNvPr id="239" name="テキスト ボックス 238"/>
        <xdr:cNvSpPr txBox="1"/>
      </xdr:nvSpPr>
      <xdr:spPr>
        <a:xfrm>
          <a:off x="3530111" y="1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1606</xdr:rowOff>
    </xdr:from>
    <xdr:to>
      <xdr:col>4</xdr:col>
      <xdr:colOff>155575</xdr:colOff>
      <xdr:row>98</xdr:row>
      <xdr:rowOff>25267</xdr:rowOff>
    </xdr:to>
    <xdr:cxnSp macro="">
      <xdr:nvCxnSpPr>
        <xdr:cNvPr id="240" name="直線コネクタ 239"/>
        <xdr:cNvCxnSpPr/>
      </xdr:nvCxnSpPr>
      <xdr:spPr>
        <a:xfrm>
          <a:off x="2019300" y="16803706"/>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1" name="フローチャート : 判断 240"/>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2" name="テキスト ボックス 241"/>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89236</xdr:rowOff>
    </xdr:from>
    <xdr:to>
      <xdr:col>2</xdr:col>
      <xdr:colOff>638175</xdr:colOff>
      <xdr:row>98</xdr:row>
      <xdr:rowOff>1606</xdr:rowOff>
    </xdr:to>
    <xdr:cxnSp macro="">
      <xdr:nvCxnSpPr>
        <xdr:cNvPr id="243" name="直線コネクタ 242"/>
        <xdr:cNvCxnSpPr/>
      </xdr:nvCxnSpPr>
      <xdr:spPr>
        <a:xfrm>
          <a:off x="1130300" y="16719886"/>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4" name="フローチャート : 判断 243"/>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125092</xdr:rowOff>
    </xdr:from>
    <xdr:ext cx="534377" cy="259045"/>
    <xdr:sp macro="" textlink="">
      <xdr:nvSpPr>
        <xdr:cNvPr id="245" name="テキスト ボックス 244"/>
        <xdr:cNvSpPr txBox="1"/>
      </xdr:nvSpPr>
      <xdr:spPr>
        <a:xfrm>
          <a:off x="1752111" y="162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6" name="フローチャート : 判断 245"/>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164964</xdr:rowOff>
    </xdr:from>
    <xdr:ext cx="534377" cy="259045"/>
    <xdr:sp macro="" textlink="">
      <xdr:nvSpPr>
        <xdr:cNvPr id="247" name="テキスト ボックス 246"/>
        <xdr:cNvSpPr txBox="1"/>
      </xdr:nvSpPr>
      <xdr:spPr>
        <a:xfrm>
          <a:off x="863111" y="162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156147</xdr:rowOff>
    </xdr:from>
    <xdr:to>
      <xdr:col>6</xdr:col>
      <xdr:colOff>561975</xdr:colOff>
      <xdr:row>98</xdr:row>
      <xdr:rowOff>86297</xdr:rowOff>
    </xdr:to>
    <xdr:sp macro="" textlink="">
      <xdr:nvSpPr>
        <xdr:cNvPr id="253" name="円/楕円 252"/>
        <xdr:cNvSpPr/>
      </xdr:nvSpPr>
      <xdr:spPr>
        <a:xfrm>
          <a:off x="4584700" y="167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71074</xdr:rowOff>
    </xdr:from>
    <xdr:ext cx="534377" cy="259045"/>
    <xdr:sp macro="" textlink="">
      <xdr:nvSpPr>
        <xdr:cNvPr id="254" name="扶助費該当値テキスト"/>
        <xdr:cNvSpPr txBox="1"/>
      </xdr:nvSpPr>
      <xdr:spPr>
        <a:xfrm>
          <a:off x="4686300" y="1670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80060</xdr:rowOff>
    </xdr:from>
    <xdr:to>
      <xdr:col>5</xdr:col>
      <xdr:colOff>409575</xdr:colOff>
      <xdr:row>98</xdr:row>
      <xdr:rowOff>10210</xdr:rowOff>
    </xdr:to>
    <xdr:sp macro="" textlink="">
      <xdr:nvSpPr>
        <xdr:cNvPr id="255" name="円/楕円 254"/>
        <xdr:cNvSpPr/>
      </xdr:nvSpPr>
      <xdr:spPr>
        <a:xfrm>
          <a:off x="3746500" y="167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1337</xdr:rowOff>
    </xdr:from>
    <xdr:ext cx="534377" cy="259045"/>
    <xdr:sp macro="" textlink="">
      <xdr:nvSpPr>
        <xdr:cNvPr id="256" name="テキスト ボックス 255"/>
        <xdr:cNvSpPr txBox="1"/>
      </xdr:nvSpPr>
      <xdr:spPr>
        <a:xfrm>
          <a:off x="3530111" y="168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145917</xdr:rowOff>
    </xdr:from>
    <xdr:to>
      <xdr:col>4</xdr:col>
      <xdr:colOff>206375</xdr:colOff>
      <xdr:row>98</xdr:row>
      <xdr:rowOff>76067</xdr:rowOff>
    </xdr:to>
    <xdr:sp macro="" textlink="">
      <xdr:nvSpPr>
        <xdr:cNvPr id="257" name="円/楕円 256"/>
        <xdr:cNvSpPr/>
      </xdr:nvSpPr>
      <xdr:spPr>
        <a:xfrm>
          <a:off x="2857500" y="167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67194</xdr:rowOff>
    </xdr:from>
    <xdr:ext cx="534377" cy="259045"/>
    <xdr:sp macro="" textlink="">
      <xdr:nvSpPr>
        <xdr:cNvPr id="258" name="テキスト ボックス 257"/>
        <xdr:cNvSpPr txBox="1"/>
      </xdr:nvSpPr>
      <xdr:spPr>
        <a:xfrm>
          <a:off x="2641111" y="1686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122256</xdr:rowOff>
    </xdr:from>
    <xdr:to>
      <xdr:col>3</xdr:col>
      <xdr:colOff>3175</xdr:colOff>
      <xdr:row>98</xdr:row>
      <xdr:rowOff>52406</xdr:rowOff>
    </xdr:to>
    <xdr:sp macro="" textlink="">
      <xdr:nvSpPr>
        <xdr:cNvPr id="259" name="円/楕円 258"/>
        <xdr:cNvSpPr/>
      </xdr:nvSpPr>
      <xdr:spPr>
        <a:xfrm>
          <a:off x="1968500" y="167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43533</xdr:rowOff>
    </xdr:from>
    <xdr:ext cx="534377" cy="259045"/>
    <xdr:sp macro="" textlink="">
      <xdr:nvSpPr>
        <xdr:cNvPr id="260" name="テキスト ボックス 259"/>
        <xdr:cNvSpPr txBox="1"/>
      </xdr:nvSpPr>
      <xdr:spPr>
        <a:xfrm>
          <a:off x="1752111" y="168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38436</xdr:rowOff>
    </xdr:from>
    <xdr:to>
      <xdr:col>1</xdr:col>
      <xdr:colOff>485775</xdr:colOff>
      <xdr:row>97</xdr:row>
      <xdr:rowOff>140036</xdr:rowOff>
    </xdr:to>
    <xdr:sp macro="" textlink="">
      <xdr:nvSpPr>
        <xdr:cNvPr id="261" name="円/楕円 260"/>
        <xdr:cNvSpPr/>
      </xdr:nvSpPr>
      <xdr:spPr>
        <a:xfrm>
          <a:off x="1079500" y="166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131163</xdr:rowOff>
    </xdr:from>
    <xdr:ext cx="534377" cy="259045"/>
    <xdr:sp macro="" textlink="">
      <xdr:nvSpPr>
        <xdr:cNvPr id="262" name="テキスト ボックス 261"/>
        <xdr:cNvSpPr txBox="1"/>
      </xdr:nvSpPr>
      <xdr:spPr>
        <a:xfrm>
          <a:off x="863111" y="1676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23813</xdr:rowOff>
    </xdr:from>
    <xdr:to>
      <xdr:col>15</xdr:col>
      <xdr:colOff>180975</xdr:colOff>
      <xdr:row>35</xdr:row>
      <xdr:rowOff>68961</xdr:rowOff>
    </xdr:to>
    <xdr:cxnSp macro="">
      <xdr:nvCxnSpPr>
        <xdr:cNvPr id="291" name="直線コネクタ 290"/>
        <xdr:cNvCxnSpPr/>
      </xdr:nvCxnSpPr>
      <xdr:spPr>
        <a:xfrm flipV="1">
          <a:off x="9639300" y="6024563"/>
          <a:ext cx="8382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100893</xdr:rowOff>
    </xdr:from>
    <xdr:ext cx="534377" cy="259045"/>
    <xdr:sp macro="" textlink="">
      <xdr:nvSpPr>
        <xdr:cNvPr id="292" name="補助費等平均値テキスト"/>
        <xdr:cNvSpPr txBox="1"/>
      </xdr:nvSpPr>
      <xdr:spPr>
        <a:xfrm>
          <a:off x="10528300" y="6101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68961</xdr:rowOff>
    </xdr:from>
    <xdr:to>
      <xdr:col>14</xdr:col>
      <xdr:colOff>28575</xdr:colOff>
      <xdr:row>35</xdr:row>
      <xdr:rowOff>85636</xdr:rowOff>
    </xdr:to>
    <xdr:cxnSp macro="">
      <xdr:nvCxnSpPr>
        <xdr:cNvPr id="294" name="直線コネクタ 293"/>
        <xdr:cNvCxnSpPr/>
      </xdr:nvCxnSpPr>
      <xdr:spPr>
        <a:xfrm flipV="1">
          <a:off x="8750300" y="6069711"/>
          <a:ext cx="889000" cy="1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55639</xdr:rowOff>
    </xdr:from>
    <xdr:to>
      <xdr:col>14</xdr:col>
      <xdr:colOff>79375</xdr:colOff>
      <xdr:row>35</xdr:row>
      <xdr:rowOff>157239</xdr:rowOff>
    </xdr:to>
    <xdr:sp macro="" textlink="">
      <xdr:nvSpPr>
        <xdr:cNvPr id="295" name="フローチャート : 判断 294"/>
        <xdr:cNvSpPr/>
      </xdr:nvSpPr>
      <xdr:spPr>
        <a:xfrm>
          <a:off x="9588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148366</xdr:rowOff>
    </xdr:from>
    <xdr:ext cx="534377" cy="259045"/>
    <xdr:sp macro="" textlink="">
      <xdr:nvSpPr>
        <xdr:cNvPr id="296" name="テキスト ボックス 295"/>
        <xdr:cNvSpPr txBox="1"/>
      </xdr:nvSpPr>
      <xdr:spPr>
        <a:xfrm>
          <a:off x="9372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68707</xdr:rowOff>
    </xdr:from>
    <xdr:to>
      <xdr:col>12</xdr:col>
      <xdr:colOff>511175</xdr:colOff>
      <xdr:row>35</xdr:row>
      <xdr:rowOff>85636</xdr:rowOff>
    </xdr:to>
    <xdr:cxnSp macro="">
      <xdr:nvCxnSpPr>
        <xdr:cNvPr id="297" name="直線コネクタ 296"/>
        <xdr:cNvCxnSpPr/>
      </xdr:nvCxnSpPr>
      <xdr:spPr>
        <a:xfrm>
          <a:off x="7861300" y="6069457"/>
          <a:ext cx="889000" cy="1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55766</xdr:rowOff>
    </xdr:from>
    <xdr:to>
      <xdr:col>12</xdr:col>
      <xdr:colOff>561975</xdr:colOff>
      <xdr:row>35</xdr:row>
      <xdr:rowOff>157366</xdr:rowOff>
    </xdr:to>
    <xdr:sp macro="" textlink="">
      <xdr:nvSpPr>
        <xdr:cNvPr id="298" name="フローチャート : 判断 297"/>
        <xdr:cNvSpPr/>
      </xdr:nvSpPr>
      <xdr:spPr>
        <a:xfrm>
          <a:off x="8699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148493</xdr:rowOff>
    </xdr:from>
    <xdr:ext cx="534377" cy="259045"/>
    <xdr:sp macro="" textlink="">
      <xdr:nvSpPr>
        <xdr:cNvPr id="299" name="テキスト ボックス 298"/>
        <xdr:cNvSpPr txBox="1"/>
      </xdr:nvSpPr>
      <xdr:spPr>
        <a:xfrm>
          <a:off x="8483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3963</xdr:rowOff>
    </xdr:from>
    <xdr:to>
      <xdr:col>11</xdr:col>
      <xdr:colOff>307975</xdr:colOff>
      <xdr:row>35</xdr:row>
      <xdr:rowOff>68707</xdr:rowOff>
    </xdr:to>
    <xdr:cxnSp macro="">
      <xdr:nvCxnSpPr>
        <xdr:cNvPr id="300" name="直線コネクタ 299"/>
        <xdr:cNvCxnSpPr/>
      </xdr:nvCxnSpPr>
      <xdr:spPr>
        <a:xfrm>
          <a:off x="6972300" y="6004713"/>
          <a:ext cx="889000" cy="6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91719</xdr:rowOff>
    </xdr:from>
    <xdr:to>
      <xdr:col>11</xdr:col>
      <xdr:colOff>358775</xdr:colOff>
      <xdr:row>36</xdr:row>
      <xdr:rowOff>21869</xdr:rowOff>
    </xdr:to>
    <xdr:sp macro="" textlink="">
      <xdr:nvSpPr>
        <xdr:cNvPr id="301" name="フローチャート : 判断 300"/>
        <xdr:cNvSpPr/>
      </xdr:nvSpPr>
      <xdr:spPr>
        <a:xfrm>
          <a:off x="7810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12996</xdr:rowOff>
    </xdr:from>
    <xdr:ext cx="534377" cy="259045"/>
    <xdr:sp macro="" textlink="">
      <xdr:nvSpPr>
        <xdr:cNvPr id="302" name="テキスト ボックス 301"/>
        <xdr:cNvSpPr txBox="1"/>
      </xdr:nvSpPr>
      <xdr:spPr>
        <a:xfrm>
          <a:off x="7594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101244</xdr:rowOff>
    </xdr:from>
    <xdr:to>
      <xdr:col>10</xdr:col>
      <xdr:colOff>155575</xdr:colOff>
      <xdr:row>36</xdr:row>
      <xdr:rowOff>31394</xdr:rowOff>
    </xdr:to>
    <xdr:sp macro="" textlink="">
      <xdr:nvSpPr>
        <xdr:cNvPr id="303" name="フローチャート : 判断 302"/>
        <xdr:cNvSpPr/>
      </xdr:nvSpPr>
      <xdr:spPr>
        <a:xfrm>
          <a:off x="69215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22521</xdr:rowOff>
    </xdr:from>
    <xdr:ext cx="534377" cy="259045"/>
    <xdr:sp macro="" textlink="">
      <xdr:nvSpPr>
        <xdr:cNvPr id="304" name="テキスト ボックス 303"/>
        <xdr:cNvSpPr txBox="1"/>
      </xdr:nvSpPr>
      <xdr:spPr>
        <a:xfrm>
          <a:off x="6705111" y="61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144463</xdr:rowOff>
    </xdr:from>
    <xdr:to>
      <xdr:col>15</xdr:col>
      <xdr:colOff>231775</xdr:colOff>
      <xdr:row>35</xdr:row>
      <xdr:rowOff>74613</xdr:rowOff>
    </xdr:to>
    <xdr:sp macro="" textlink="">
      <xdr:nvSpPr>
        <xdr:cNvPr id="310" name="円/楕円 309"/>
        <xdr:cNvSpPr/>
      </xdr:nvSpPr>
      <xdr:spPr>
        <a:xfrm>
          <a:off x="10426700" y="5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167340</xdr:rowOff>
    </xdr:from>
    <xdr:ext cx="534377" cy="259045"/>
    <xdr:sp macro="" textlink="">
      <xdr:nvSpPr>
        <xdr:cNvPr id="311" name="補助費等該当値テキスト"/>
        <xdr:cNvSpPr txBox="1"/>
      </xdr:nvSpPr>
      <xdr:spPr>
        <a:xfrm>
          <a:off x="10528300" y="582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55,625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18161</xdr:rowOff>
    </xdr:from>
    <xdr:to>
      <xdr:col>14</xdr:col>
      <xdr:colOff>79375</xdr:colOff>
      <xdr:row>35</xdr:row>
      <xdr:rowOff>119761</xdr:rowOff>
    </xdr:to>
    <xdr:sp macro="" textlink="">
      <xdr:nvSpPr>
        <xdr:cNvPr id="312" name="円/楕円 311"/>
        <xdr:cNvSpPr/>
      </xdr:nvSpPr>
      <xdr:spPr>
        <a:xfrm>
          <a:off x="9588500" y="60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136288</xdr:rowOff>
    </xdr:from>
    <xdr:ext cx="534377" cy="259045"/>
    <xdr:sp macro="" textlink="">
      <xdr:nvSpPr>
        <xdr:cNvPr id="313" name="テキスト ボックス 312"/>
        <xdr:cNvSpPr txBox="1"/>
      </xdr:nvSpPr>
      <xdr:spPr>
        <a:xfrm>
          <a:off x="9372111" y="579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34836</xdr:rowOff>
    </xdr:from>
    <xdr:to>
      <xdr:col>12</xdr:col>
      <xdr:colOff>561975</xdr:colOff>
      <xdr:row>35</xdr:row>
      <xdr:rowOff>136436</xdr:rowOff>
    </xdr:to>
    <xdr:sp macro="" textlink="">
      <xdr:nvSpPr>
        <xdr:cNvPr id="314" name="円/楕円 313"/>
        <xdr:cNvSpPr/>
      </xdr:nvSpPr>
      <xdr:spPr>
        <a:xfrm>
          <a:off x="8699500" y="60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152963</xdr:rowOff>
    </xdr:from>
    <xdr:ext cx="534377" cy="259045"/>
    <xdr:sp macro="" textlink="">
      <xdr:nvSpPr>
        <xdr:cNvPr id="315" name="テキスト ボックス 314"/>
        <xdr:cNvSpPr txBox="1"/>
      </xdr:nvSpPr>
      <xdr:spPr>
        <a:xfrm>
          <a:off x="8483111" y="581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17907</xdr:rowOff>
    </xdr:from>
    <xdr:to>
      <xdr:col>11</xdr:col>
      <xdr:colOff>358775</xdr:colOff>
      <xdr:row>35</xdr:row>
      <xdr:rowOff>119507</xdr:rowOff>
    </xdr:to>
    <xdr:sp macro="" textlink="">
      <xdr:nvSpPr>
        <xdr:cNvPr id="316" name="円/楕円 315"/>
        <xdr:cNvSpPr/>
      </xdr:nvSpPr>
      <xdr:spPr>
        <a:xfrm>
          <a:off x="7810500" y="60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136034</xdr:rowOff>
    </xdr:from>
    <xdr:ext cx="534377" cy="259045"/>
    <xdr:sp macro="" textlink="">
      <xdr:nvSpPr>
        <xdr:cNvPr id="317" name="テキスト ボックス 316"/>
        <xdr:cNvSpPr txBox="1"/>
      </xdr:nvSpPr>
      <xdr:spPr>
        <a:xfrm>
          <a:off x="7594111" y="579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124613</xdr:rowOff>
    </xdr:from>
    <xdr:to>
      <xdr:col>10</xdr:col>
      <xdr:colOff>155575</xdr:colOff>
      <xdr:row>35</xdr:row>
      <xdr:rowOff>54763</xdr:rowOff>
    </xdr:to>
    <xdr:sp macro="" textlink="">
      <xdr:nvSpPr>
        <xdr:cNvPr id="318" name="円/楕円 317"/>
        <xdr:cNvSpPr/>
      </xdr:nvSpPr>
      <xdr:spPr>
        <a:xfrm>
          <a:off x="6921500" y="595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71290</xdr:rowOff>
    </xdr:from>
    <xdr:ext cx="534377" cy="259045"/>
    <xdr:sp macro="" textlink="">
      <xdr:nvSpPr>
        <xdr:cNvPr id="319" name="テキスト ボックス 318"/>
        <xdr:cNvSpPr txBox="1"/>
      </xdr:nvSpPr>
      <xdr:spPr>
        <a:xfrm>
          <a:off x="6705111" y="57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138285</xdr:rowOff>
    </xdr:from>
    <xdr:to>
      <xdr:col>15</xdr:col>
      <xdr:colOff>180975</xdr:colOff>
      <xdr:row>56</xdr:row>
      <xdr:rowOff>84923</xdr:rowOff>
    </xdr:to>
    <xdr:cxnSp macro="">
      <xdr:nvCxnSpPr>
        <xdr:cNvPr id="350" name="直線コネクタ 349"/>
        <xdr:cNvCxnSpPr/>
      </xdr:nvCxnSpPr>
      <xdr:spPr>
        <a:xfrm flipV="1">
          <a:off x="9639300" y="9225135"/>
          <a:ext cx="838200" cy="46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84923</xdr:rowOff>
    </xdr:from>
    <xdr:to>
      <xdr:col>14</xdr:col>
      <xdr:colOff>28575</xdr:colOff>
      <xdr:row>56</xdr:row>
      <xdr:rowOff>143814</xdr:rowOff>
    </xdr:to>
    <xdr:cxnSp macro="">
      <xdr:nvCxnSpPr>
        <xdr:cNvPr id="353" name="直線コネクタ 352"/>
        <xdr:cNvCxnSpPr/>
      </xdr:nvCxnSpPr>
      <xdr:spPr>
        <a:xfrm flipV="1">
          <a:off x="8750300" y="9686123"/>
          <a:ext cx="889000" cy="5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15552</xdr:rowOff>
    </xdr:from>
    <xdr:to>
      <xdr:col>14</xdr:col>
      <xdr:colOff>79375</xdr:colOff>
      <xdr:row>55</xdr:row>
      <xdr:rowOff>117152</xdr:rowOff>
    </xdr:to>
    <xdr:sp macro="" textlink="">
      <xdr:nvSpPr>
        <xdr:cNvPr id="354" name="フローチャート : 判断 353"/>
        <xdr:cNvSpPr/>
      </xdr:nvSpPr>
      <xdr:spPr>
        <a:xfrm>
          <a:off x="9588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133679</xdr:rowOff>
    </xdr:from>
    <xdr:ext cx="534377" cy="259045"/>
    <xdr:sp macro="" textlink="">
      <xdr:nvSpPr>
        <xdr:cNvPr id="355" name="テキスト ボックス 354"/>
        <xdr:cNvSpPr txBox="1"/>
      </xdr:nvSpPr>
      <xdr:spPr>
        <a:xfrm>
          <a:off x="9372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50949</xdr:rowOff>
    </xdr:from>
    <xdr:to>
      <xdr:col>12</xdr:col>
      <xdr:colOff>511175</xdr:colOff>
      <xdr:row>56</xdr:row>
      <xdr:rowOff>143814</xdr:rowOff>
    </xdr:to>
    <xdr:cxnSp macro="">
      <xdr:nvCxnSpPr>
        <xdr:cNvPr id="356" name="直線コネクタ 355"/>
        <xdr:cNvCxnSpPr/>
      </xdr:nvCxnSpPr>
      <xdr:spPr>
        <a:xfrm>
          <a:off x="7861300" y="9652149"/>
          <a:ext cx="889000" cy="9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148118</xdr:rowOff>
    </xdr:from>
    <xdr:to>
      <xdr:col>12</xdr:col>
      <xdr:colOff>561975</xdr:colOff>
      <xdr:row>55</xdr:row>
      <xdr:rowOff>78268</xdr:rowOff>
    </xdr:to>
    <xdr:sp macro="" textlink="">
      <xdr:nvSpPr>
        <xdr:cNvPr id="357" name="フローチャート : 判断 356"/>
        <xdr:cNvSpPr/>
      </xdr:nvSpPr>
      <xdr:spPr>
        <a:xfrm>
          <a:off x="8699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94795</xdr:rowOff>
    </xdr:from>
    <xdr:ext cx="534377" cy="259045"/>
    <xdr:sp macro="" textlink="">
      <xdr:nvSpPr>
        <xdr:cNvPr id="358" name="テキスト ボックス 357"/>
        <xdr:cNvSpPr txBox="1"/>
      </xdr:nvSpPr>
      <xdr:spPr>
        <a:xfrm>
          <a:off x="8483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50949</xdr:rowOff>
    </xdr:from>
    <xdr:to>
      <xdr:col>11</xdr:col>
      <xdr:colOff>307975</xdr:colOff>
      <xdr:row>56</xdr:row>
      <xdr:rowOff>57143</xdr:rowOff>
    </xdr:to>
    <xdr:cxnSp macro="">
      <xdr:nvCxnSpPr>
        <xdr:cNvPr id="359" name="直線コネクタ 358"/>
        <xdr:cNvCxnSpPr/>
      </xdr:nvCxnSpPr>
      <xdr:spPr>
        <a:xfrm flipV="1">
          <a:off x="6972300" y="9652149"/>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160441</xdr:rowOff>
    </xdr:from>
    <xdr:to>
      <xdr:col>11</xdr:col>
      <xdr:colOff>358775</xdr:colOff>
      <xdr:row>56</xdr:row>
      <xdr:rowOff>90591</xdr:rowOff>
    </xdr:to>
    <xdr:sp macro="" textlink="">
      <xdr:nvSpPr>
        <xdr:cNvPr id="360" name="フローチャート : 判断 359"/>
        <xdr:cNvSpPr/>
      </xdr:nvSpPr>
      <xdr:spPr>
        <a:xfrm>
          <a:off x="7810500" y="959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107118</xdr:rowOff>
    </xdr:from>
    <xdr:ext cx="534377" cy="259045"/>
    <xdr:sp macro="" textlink="">
      <xdr:nvSpPr>
        <xdr:cNvPr id="361" name="テキスト ボックス 360"/>
        <xdr:cNvSpPr txBox="1"/>
      </xdr:nvSpPr>
      <xdr:spPr>
        <a:xfrm>
          <a:off x="7594111" y="93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171044</xdr:rowOff>
    </xdr:from>
    <xdr:to>
      <xdr:col>10</xdr:col>
      <xdr:colOff>155575</xdr:colOff>
      <xdr:row>56</xdr:row>
      <xdr:rowOff>101194</xdr:rowOff>
    </xdr:to>
    <xdr:sp macro="" textlink="">
      <xdr:nvSpPr>
        <xdr:cNvPr id="362" name="フローチャート : 判断 361"/>
        <xdr:cNvSpPr/>
      </xdr:nvSpPr>
      <xdr:spPr>
        <a:xfrm>
          <a:off x="6921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117721</xdr:rowOff>
    </xdr:from>
    <xdr:ext cx="534377" cy="259045"/>
    <xdr:sp macro="" textlink="">
      <xdr:nvSpPr>
        <xdr:cNvPr id="363" name="テキスト ボックス 362"/>
        <xdr:cNvSpPr txBox="1"/>
      </xdr:nvSpPr>
      <xdr:spPr>
        <a:xfrm>
          <a:off x="6705111"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87485</xdr:rowOff>
    </xdr:from>
    <xdr:to>
      <xdr:col>15</xdr:col>
      <xdr:colOff>231775</xdr:colOff>
      <xdr:row>54</xdr:row>
      <xdr:rowOff>17635</xdr:rowOff>
    </xdr:to>
    <xdr:sp macro="" textlink="">
      <xdr:nvSpPr>
        <xdr:cNvPr id="369" name="円/楕円 368"/>
        <xdr:cNvSpPr/>
      </xdr:nvSpPr>
      <xdr:spPr>
        <a:xfrm>
          <a:off x="10426700" y="91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110362</xdr:rowOff>
    </xdr:from>
    <xdr:ext cx="534377" cy="259045"/>
    <xdr:sp macro="" textlink="">
      <xdr:nvSpPr>
        <xdr:cNvPr id="370" name="普通建設事業費該当値テキスト"/>
        <xdr:cNvSpPr txBox="1"/>
      </xdr:nvSpPr>
      <xdr:spPr>
        <a:xfrm>
          <a:off x="10528300" y="90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90,880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34123</xdr:rowOff>
    </xdr:from>
    <xdr:to>
      <xdr:col>14</xdr:col>
      <xdr:colOff>79375</xdr:colOff>
      <xdr:row>56</xdr:row>
      <xdr:rowOff>135723</xdr:rowOff>
    </xdr:to>
    <xdr:sp macro="" textlink="">
      <xdr:nvSpPr>
        <xdr:cNvPr id="371" name="円/楕円 370"/>
        <xdr:cNvSpPr/>
      </xdr:nvSpPr>
      <xdr:spPr>
        <a:xfrm>
          <a:off x="9588500" y="963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126850</xdr:rowOff>
    </xdr:from>
    <xdr:ext cx="534377" cy="259045"/>
    <xdr:sp macro="" textlink="">
      <xdr:nvSpPr>
        <xdr:cNvPr id="372" name="テキスト ボックス 371"/>
        <xdr:cNvSpPr txBox="1"/>
      </xdr:nvSpPr>
      <xdr:spPr>
        <a:xfrm>
          <a:off x="9372111" y="972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93014</xdr:rowOff>
    </xdr:from>
    <xdr:to>
      <xdr:col>12</xdr:col>
      <xdr:colOff>561975</xdr:colOff>
      <xdr:row>57</xdr:row>
      <xdr:rowOff>23164</xdr:rowOff>
    </xdr:to>
    <xdr:sp macro="" textlink="">
      <xdr:nvSpPr>
        <xdr:cNvPr id="373" name="円/楕円 372"/>
        <xdr:cNvSpPr/>
      </xdr:nvSpPr>
      <xdr:spPr>
        <a:xfrm>
          <a:off x="8699500" y="9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14291</xdr:rowOff>
    </xdr:from>
    <xdr:ext cx="534377" cy="259045"/>
    <xdr:sp macro="" textlink="">
      <xdr:nvSpPr>
        <xdr:cNvPr id="374" name="テキスト ボックス 373"/>
        <xdr:cNvSpPr txBox="1"/>
      </xdr:nvSpPr>
      <xdr:spPr>
        <a:xfrm>
          <a:off x="8483111" y="978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xdr:rowOff>
    </xdr:from>
    <xdr:to>
      <xdr:col>11</xdr:col>
      <xdr:colOff>358775</xdr:colOff>
      <xdr:row>56</xdr:row>
      <xdr:rowOff>101749</xdr:rowOff>
    </xdr:to>
    <xdr:sp macro="" textlink="">
      <xdr:nvSpPr>
        <xdr:cNvPr id="375" name="円/楕円 374"/>
        <xdr:cNvSpPr/>
      </xdr:nvSpPr>
      <xdr:spPr>
        <a:xfrm>
          <a:off x="7810500" y="960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92876</xdr:rowOff>
    </xdr:from>
    <xdr:ext cx="534377" cy="259045"/>
    <xdr:sp macro="" textlink="">
      <xdr:nvSpPr>
        <xdr:cNvPr id="376" name="テキスト ボックス 375"/>
        <xdr:cNvSpPr txBox="1"/>
      </xdr:nvSpPr>
      <xdr:spPr>
        <a:xfrm>
          <a:off x="7594111" y="969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6343</xdr:rowOff>
    </xdr:from>
    <xdr:to>
      <xdr:col>10</xdr:col>
      <xdr:colOff>155575</xdr:colOff>
      <xdr:row>56</xdr:row>
      <xdr:rowOff>107943</xdr:rowOff>
    </xdr:to>
    <xdr:sp macro="" textlink="">
      <xdr:nvSpPr>
        <xdr:cNvPr id="377" name="円/楕円 376"/>
        <xdr:cNvSpPr/>
      </xdr:nvSpPr>
      <xdr:spPr>
        <a:xfrm>
          <a:off x="6921500" y="96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99070</xdr:rowOff>
    </xdr:from>
    <xdr:ext cx="534377" cy="259045"/>
    <xdr:sp macro="" textlink="">
      <xdr:nvSpPr>
        <xdr:cNvPr id="378" name="テキスト ボックス 377"/>
        <xdr:cNvSpPr txBox="1"/>
      </xdr:nvSpPr>
      <xdr:spPr>
        <a:xfrm>
          <a:off x="6705111" y="97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5496</xdr:rowOff>
    </xdr:from>
    <xdr:to>
      <xdr:col>15</xdr:col>
      <xdr:colOff>180975</xdr:colOff>
      <xdr:row>78</xdr:row>
      <xdr:rowOff>68687</xdr:rowOff>
    </xdr:to>
    <xdr:cxnSp macro="">
      <xdr:nvCxnSpPr>
        <xdr:cNvPr id="409" name="直線コネクタ 408"/>
        <xdr:cNvCxnSpPr/>
      </xdr:nvCxnSpPr>
      <xdr:spPr>
        <a:xfrm flipV="1">
          <a:off x="9639300" y="12864246"/>
          <a:ext cx="838200" cy="57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119059</xdr:rowOff>
    </xdr:from>
    <xdr:to>
      <xdr:col>14</xdr:col>
      <xdr:colOff>79375</xdr:colOff>
      <xdr:row>77</xdr:row>
      <xdr:rowOff>49209</xdr:rowOff>
    </xdr:to>
    <xdr:sp macro="" textlink="">
      <xdr:nvSpPr>
        <xdr:cNvPr id="412" name="フローチャート : 判断 411"/>
        <xdr:cNvSpPr/>
      </xdr:nvSpPr>
      <xdr:spPr>
        <a:xfrm>
          <a:off x="9588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65736</xdr:rowOff>
    </xdr:from>
    <xdr:ext cx="534377" cy="259045"/>
    <xdr:sp macro="" textlink="">
      <xdr:nvSpPr>
        <xdr:cNvPr id="413" name="テキスト ボックス 412"/>
        <xdr:cNvSpPr txBox="1"/>
      </xdr:nvSpPr>
      <xdr:spPr>
        <a:xfrm>
          <a:off x="9372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126146</xdr:rowOff>
    </xdr:from>
    <xdr:to>
      <xdr:col>15</xdr:col>
      <xdr:colOff>231775</xdr:colOff>
      <xdr:row>75</xdr:row>
      <xdr:rowOff>56296</xdr:rowOff>
    </xdr:to>
    <xdr:sp macro="" textlink="">
      <xdr:nvSpPr>
        <xdr:cNvPr id="419" name="円/楕円 418"/>
        <xdr:cNvSpPr/>
      </xdr:nvSpPr>
      <xdr:spPr>
        <a:xfrm>
          <a:off x="10426700" y="128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149023</xdr:rowOff>
    </xdr:from>
    <xdr:ext cx="534377" cy="259045"/>
    <xdr:sp macro="" textlink="">
      <xdr:nvSpPr>
        <xdr:cNvPr id="420" name="普通建設事業費 （ うち新規整備　）該当値テキスト"/>
        <xdr:cNvSpPr txBox="1"/>
      </xdr:nvSpPr>
      <xdr:spPr>
        <a:xfrm>
          <a:off x="10528300" y="1266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17887</xdr:rowOff>
    </xdr:from>
    <xdr:to>
      <xdr:col>14</xdr:col>
      <xdr:colOff>79375</xdr:colOff>
      <xdr:row>78</xdr:row>
      <xdr:rowOff>119487</xdr:rowOff>
    </xdr:to>
    <xdr:sp macro="" textlink="">
      <xdr:nvSpPr>
        <xdr:cNvPr id="421" name="円/楕円 420"/>
        <xdr:cNvSpPr/>
      </xdr:nvSpPr>
      <xdr:spPr>
        <a:xfrm>
          <a:off x="9588500" y="133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110614</xdr:rowOff>
    </xdr:from>
    <xdr:ext cx="534377" cy="259045"/>
    <xdr:sp macro="" textlink="">
      <xdr:nvSpPr>
        <xdr:cNvPr id="422" name="テキスト ボックス 421"/>
        <xdr:cNvSpPr txBox="1"/>
      </xdr:nvSpPr>
      <xdr:spPr>
        <a:xfrm>
          <a:off x="9372111" y="1348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57404</xdr:rowOff>
    </xdr:from>
    <xdr:to>
      <xdr:col>15</xdr:col>
      <xdr:colOff>180975</xdr:colOff>
      <xdr:row>96</xdr:row>
      <xdr:rowOff>165009</xdr:rowOff>
    </xdr:to>
    <xdr:cxnSp macro="">
      <xdr:nvCxnSpPr>
        <xdr:cNvPr id="453" name="直線コネクタ 452"/>
        <xdr:cNvCxnSpPr/>
      </xdr:nvCxnSpPr>
      <xdr:spPr>
        <a:xfrm flipV="1">
          <a:off x="9639300" y="16516604"/>
          <a:ext cx="838200" cy="10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6" name="フローチャート : 判断 455"/>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7" name="テキスト ボックス 456"/>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6604</xdr:rowOff>
    </xdr:from>
    <xdr:to>
      <xdr:col>15</xdr:col>
      <xdr:colOff>231775</xdr:colOff>
      <xdr:row>96</xdr:row>
      <xdr:rowOff>108204</xdr:rowOff>
    </xdr:to>
    <xdr:sp macro="" textlink="">
      <xdr:nvSpPr>
        <xdr:cNvPr id="463" name="円/楕円 462"/>
        <xdr:cNvSpPr/>
      </xdr:nvSpPr>
      <xdr:spPr>
        <a:xfrm>
          <a:off x="10426700" y="164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29481</xdr:rowOff>
    </xdr:from>
    <xdr:ext cx="534377" cy="259045"/>
    <xdr:sp macro="" textlink="">
      <xdr:nvSpPr>
        <xdr:cNvPr id="464" name="普通建設事業費 （ うち更新整備　）該当値テキスト"/>
        <xdr:cNvSpPr txBox="1"/>
      </xdr:nvSpPr>
      <xdr:spPr>
        <a:xfrm>
          <a:off x="10528300" y="163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114209</xdr:rowOff>
    </xdr:from>
    <xdr:to>
      <xdr:col>14</xdr:col>
      <xdr:colOff>79375</xdr:colOff>
      <xdr:row>97</xdr:row>
      <xdr:rowOff>44359</xdr:rowOff>
    </xdr:to>
    <xdr:sp macro="" textlink="">
      <xdr:nvSpPr>
        <xdr:cNvPr id="465" name="円/楕円 464"/>
        <xdr:cNvSpPr/>
      </xdr:nvSpPr>
      <xdr:spPr>
        <a:xfrm>
          <a:off x="9588500" y="165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35486</xdr:rowOff>
    </xdr:from>
    <xdr:ext cx="534377" cy="259045"/>
    <xdr:sp macro="" textlink="">
      <xdr:nvSpPr>
        <xdr:cNvPr id="466" name="テキスト ボックス 465"/>
        <xdr:cNvSpPr txBox="1"/>
      </xdr:nvSpPr>
      <xdr:spPr>
        <a:xfrm>
          <a:off x="9372111" y="1666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9" name="フローチャート : 判断 498"/>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120083</xdr:rowOff>
    </xdr:from>
    <xdr:ext cx="469744" cy="259045"/>
    <xdr:sp macro="" textlink="">
      <xdr:nvSpPr>
        <xdr:cNvPr id="500" name="テキスト ボックス 499"/>
        <xdr:cNvSpPr txBox="1"/>
      </xdr:nvSpPr>
      <xdr:spPr>
        <a:xfrm>
          <a:off x="15246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38126</xdr:rowOff>
    </xdr:from>
    <xdr:to>
      <xdr:col>21</xdr:col>
      <xdr:colOff>161925</xdr:colOff>
      <xdr:row>39</xdr:row>
      <xdr:rowOff>44450</xdr:rowOff>
    </xdr:to>
    <xdr:cxnSp macro="">
      <xdr:nvCxnSpPr>
        <xdr:cNvPr id="501" name="直線コネクタ 500"/>
        <xdr:cNvCxnSpPr/>
      </xdr:nvCxnSpPr>
      <xdr:spPr>
        <a:xfrm>
          <a:off x="13703300" y="6724676"/>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502" name="フローチャート : 判断 501"/>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147477</xdr:rowOff>
    </xdr:from>
    <xdr:ext cx="469744" cy="259045"/>
    <xdr:sp macro="" textlink="">
      <xdr:nvSpPr>
        <xdr:cNvPr id="503" name="テキスト ボックス 502"/>
        <xdr:cNvSpPr txBox="1"/>
      </xdr:nvSpPr>
      <xdr:spPr>
        <a:xfrm>
          <a:off x="14357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38126</xdr:rowOff>
    </xdr:from>
    <xdr:to>
      <xdr:col>19</xdr:col>
      <xdr:colOff>644525</xdr:colOff>
      <xdr:row>39</xdr:row>
      <xdr:rowOff>44450</xdr:rowOff>
    </xdr:to>
    <xdr:cxnSp macro="">
      <xdr:nvCxnSpPr>
        <xdr:cNvPr id="504" name="直線コネクタ 503"/>
        <xdr:cNvCxnSpPr/>
      </xdr:nvCxnSpPr>
      <xdr:spPr>
        <a:xfrm flipV="1">
          <a:off x="12814300" y="6724676"/>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5" name="フローチャート : 判断 504"/>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149801</xdr:rowOff>
    </xdr:from>
    <xdr:ext cx="469744" cy="259045"/>
    <xdr:sp macro="" textlink="">
      <xdr:nvSpPr>
        <xdr:cNvPr id="506" name="テキスト ボックス 505"/>
        <xdr:cNvSpPr txBox="1"/>
      </xdr:nvSpPr>
      <xdr:spPr>
        <a:xfrm>
          <a:off x="13468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7" name="フローチャート : 判断 506"/>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25671</xdr:rowOff>
    </xdr:from>
    <xdr:ext cx="469744" cy="259045"/>
    <xdr:sp macro="" textlink="">
      <xdr:nvSpPr>
        <xdr:cNvPr id="508" name="テキスト ボックス 507"/>
        <xdr:cNvSpPr txBox="1"/>
      </xdr:nvSpPr>
      <xdr:spPr>
        <a:xfrm>
          <a:off x="12579427" y="61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158776</xdr:rowOff>
    </xdr:from>
    <xdr:to>
      <xdr:col>20</xdr:col>
      <xdr:colOff>9525</xdr:colOff>
      <xdr:row>39</xdr:row>
      <xdr:rowOff>88926</xdr:rowOff>
    </xdr:to>
    <xdr:sp macro="" textlink="">
      <xdr:nvSpPr>
        <xdr:cNvPr id="520" name="円/楕円 519"/>
        <xdr:cNvSpPr/>
      </xdr:nvSpPr>
      <xdr:spPr>
        <a:xfrm>
          <a:off x="13652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80053</xdr:rowOff>
    </xdr:from>
    <xdr:ext cx="378565" cy="259045"/>
    <xdr:sp macro="" textlink="">
      <xdr:nvSpPr>
        <xdr:cNvPr id="521" name="テキスト ボックス 520"/>
        <xdr:cNvSpPr txBox="1"/>
      </xdr:nvSpPr>
      <xdr:spPr>
        <a:xfrm>
          <a:off x="13514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88641</xdr:rowOff>
    </xdr:from>
    <xdr:to>
      <xdr:col>23</xdr:col>
      <xdr:colOff>517525</xdr:colOff>
      <xdr:row>77</xdr:row>
      <xdr:rowOff>104366</xdr:rowOff>
    </xdr:to>
    <xdr:cxnSp macro="">
      <xdr:nvCxnSpPr>
        <xdr:cNvPr id="603" name="直線コネクタ 602"/>
        <xdr:cNvCxnSpPr/>
      </xdr:nvCxnSpPr>
      <xdr:spPr>
        <a:xfrm>
          <a:off x="15481300" y="13290291"/>
          <a:ext cx="8382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64408</xdr:rowOff>
    </xdr:from>
    <xdr:to>
      <xdr:col>22</xdr:col>
      <xdr:colOff>365125</xdr:colOff>
      <xdr:row>77</xdr:row>
      <xdr:rowOff>88641</xdr:rowOff>
    </xdr:to>
    <xdr:cxnSp macro="">
      <xdr:nvCxnSpPr>
        <xdr:cNvPr id="606" name="直線コネクタ 605"/>
        <xdr:cNvCxnSpPr/>
      </xdr:nvCxnSpPr>
      <xdr:spPr>
        <a:xfrm>
          <a:off x="14592300" y="13266058"/>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152157</xdr:rowOff>
    </xdr:from>
    <xdr:to>
      <xdr:col>22</xdr:col>
      <xdr:colOff>415925</xdr:colOff>
      <xdr:row>75</xdr:row>
      <xdr:rowOff>82307</xdr:rowOff>
    </xdr:to>
    <xdr:sp macro="" textlink="">
      <xdr:nvSpPr>
        <xdr:cNvPr id="607" name="フローチャート : 判断 606"/>
        <xdr:cNvSpPr/>
      </xdr:nvSpPr>
      <xdr:spPr>
        <a:xfrm>
          <a:off x="15430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98834</xdr:rowOff>
    </xdr:from>
    <xdr:ext cx="534377" cy="259045"/>
    <xdr:sp macro="" textlink="">
      <xdr:nvSpPr>
        <xdr:cNvPr id="608" name="テキスト ボックス 607"/>
        <xdr:cNvSpPr txBox="1"/>
      </xdr:nvSpPr>
      <xdr:spPr>
        <a:xfrm>
          <a:off x="15214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43557</xdr:rowOff>
    </xdr:from>
    <xdr:to>
      <xdr:col>21</xdr:col>
      <xdr:colOff>161925</xdr:colOff>
      <xdr:row>77</xdr:row>
      <xdr:rowOff>64408</xdr:rowOff>
    </xdr:to>
    <xdr:cxnSp macro="">
      <xdr:nvCxnSpPr>
        <xdr:cNvPr id="609" name="直線コネクタ 608"/>
        <xdr:cNvCxnSpPr/>
      </xdr:nvCxnSpPr>
      <xdr:spPr>
        <a:xfrm>
          <a:off x="13703300" y="13245207"/>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141707</xdr:rowOff>
    </xdr:from>
    <xdr:to>
      <xdr:col>21</xdr:col>
      <xdr:colOff>212725</xdr:colOff>
      <xdr:row>75</xdr:row>
      <xdr:rowOff>71857</xdr:rowOff>
    </xdr:to>
    <xdr:sp macro="" textlink="">
      <xdr:nvSpPr>
        <xdr:cNvPr id="610" name="フローチャート : 判断 609"/>
        <xdr:cNvSpPr/>
      </xdr:nvSpPr>
      <xdr:spPr>
        <a:xfrm>
          <a:off x="14541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88384</xdr:rowOff>
    </xdr:from>
    <xdr:ext cx="534377" cy="259045"/>
    <xdr:sp macro="" textlink="">
      <xdr:nvSpPr>
        <xdr:cNvPr id="611" name="テキスト ボックス 610"/>
        <xdr:cNvSpPr txBox="1"/>
      </xdr:nvSpPr>
      <xdr:spPr>
        <a:xfrm>
          <a:off x="14325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22640</xdr:rowOff>
    </xdr:from>
    <xdr:to>
      <xdr:col>19</xdr:col>
      <xdr:colOff>644525</xdr:colOff>
      <xdr:row>77</xdr:row>
      <xdr:rowOff>43557</xdr:rowOff>
    </xdr:to>
    <xdr:cxnSp macro="">
      <xdr:nvCxnSpPr>
        <xdr:cNvPr id="612" name="直線コネクタ 611"/>
        <xdr:cNvCxnSpPr/>
      </xdr:nvCxnSpPr>
      <xdr:spPr>
        <a:xfrm>
          <a:off x="12814300" y="1322429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131730</xdr:rowOff>
    </xdr:from>
    <xdr:to>
      <xdr:col>20</xdr:col>
      <xdr:colOff>9525</xdr:colOff>
      <xdr:row>75</xdr:row>
      <xdr:rowOff>61880</xdr:rowOff>
    </xdr:to>
    <xdr:sp macro="" textlink="">
      <xdr:nvSpPr>
        <xdr:cNvPr id="613" name="フローチャート : 判断 612"/>
        <xdr:cNvSpPr/>
      </xdr:nvSpPr>
      <xdr:spPr>
        <a:xfrm>
          <a:off x="13652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78407</xdr:rowOff>
    </xdr:from>
    <xdr:ext cx="534377" cy="259045"/>
    <xdr:sp macro="" textlink="">
      <xdr:nvSpPr>
        <xdr:cNvPr id="614" name="テキスト ボックス 613"/>
        <xdr:cNvSpPr txBox="1"/>
      </xdr:nvSpPr>
      <xdr:spPr>
        <a:xfrm>
          <a:off x="13436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112233</xdr:rowOff>
    </xdr:from>
    <xdr:to>
      <xdr:col>18</xdr:col>
      <xdr:colOff>492125</xdr:colOff>
      <xdr:row>75</xdr:row>
      <xdr:rowOff>42383</xdr:rowOff>
    </xdr:to>
    <xdr:sp macro="" textlink="">
      <xdr:nvSpPr>
        <xdr:cNvPr id="615" name="フローチャート : 判断 614"/>
        <xdr:cNvSpPr/>
      </xdr:nvSpPr>
      <xdr:spPr>
        <a:xfrm>
          <a:off x="12763500" y="1279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58910</xdr:rowOff>
    </xdr:from>
    <xdr:ext cx="534377" cy="259045"/>
    <xdr:sp macro="" textlink="">
      <xdr:nvSpPr>
        <xdr:cNvPr id="616" name="テキスト ボックス 615"/>
        <xdr:cNvSpPr txBox="1"/>
      </xdr:nvSpPr>
      <xdr:spPr>
        <a:xfrm>
          <a:off x="12547111" y="1257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53566</xdr:rowOff>
    </xdr:from>
    <xdr:to>
      <xdr:col>23</xdr:col>
      <xdr:colOff>568325</xdr:colOff>
      <xdr:row>77</xdr:row>
      <xdr:rowOff>155166</xdr:rowOff>
    </xdr:to>
    <xdr:sp macro="" textlink="">
      <xdr:nvSpPr>
        <xdr:cNvPr id="622" name="円/楕円 621"/>
        <xdr:cNvSpPr/>
      </xdr:nvSpPr>
      <xdr:spPr>
        <a:xfrm>
          <a:off x="16268700" y="132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31993</xdr:rowOff>
    </xdr:from>
    <xdr:ext cx="534377" cy="259045"/>
    <xdr:sp macro="" textlink="">
      <xdr:nvSpPr>
        <xdr:cNvPr id="623" name="公債費該当値テキスト"/>
        <xdr:cNvSpPr txBox="1"/>
      </xdr:nvSpPr>
      <xdr:spPr>
        <a:xfrm>
          <a:off x="16370300" y="1323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37841</xdr:rowOff>
    </xdr:from>
    <xdr:to>
      <xdr:col>22</xdr:col>
      <xdr:colOff>415925</xdr:colOff>
      <xdr:row>77</xdr:row>
      <xdr:rowOff>139441</xdr:rowOff>
    </xdr:to>
    <xdr:sp macro="" textlink="">
      <xdr:nvSpPr>
        <xdr:cNvPr id="624" name="円/楕円 623"/>
        <xdr:cNvSpPr/>
      </xdr:nvSpPr>
      <xdr:spPr>
        <a:xfrm>
          <a:off x="15430500" y="1323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130568</xdr:rowOff>
    </xdr:from>
    <xdr:ext cx="534377" cy="259045"/>
    <xdr:sp macro="" textlink="">
      <xdr:nvSpPr>
        <xdr:cNvPr id="625" name="テキスト ボックス 624"/>
        <xdr:cNvSpPr txBox="1"/>
      </xdr:nvSpPr>
      <xdr:spPr>
        <a:xfrm>
          <a:off x="15214111" y="133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13608</xdr:rowOff>
    </xdr:from>
    <xdr:to>
      <xdr:col>21</xdr:col>
      <xdr:colOff>212725</xdr:colOff>
      <xdr:row>77</xdr:row>
      <xdr:rowOff>115208</xdr:rowOff>
    </xdr:to>
    <xdr:sp macro="" textlink="">
      <xdr:nvSpPr>
        <xdr:cNvPr id="626" name="円/楕円 625"/>
        <xdr:cNvSpPr/>
      </xdr:nvSpPr>
      <xdr:spPr>
        <a:xfrm>
          <a:off x="14541500" y="132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106335</xdr:rowOff>
    </xdr:from>
    <xdr:ext cx="534377" cy="259045"/>
    <xdr:sp macro="" textlink="">
      <xdr:nvSpPr>
        <xdr:cNvPr id="627" name="テキスト ボックス 626"/>
        <xdr:cNvSpPr txBox="1"/>
      </xdr:nvSpPr>
      <xdr:spPr>
        <a:xfrm>
          <a:off x="14325111" y="1330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164207</xdr:rowOff>
    </xdr:from>
    <xdr:to>
      <xdr:col>20</xdr:col>
      <xdr:colOff>9525</xdr:colOff>
      <xdr:row>77</xdr:row>
      <xdr:rowOff>94357</xdr:rowOff>
    </xdr:to>
    <xdr:sp macro="" textlink="">
      <xdr:nvSpPr>
        <xdr:cNvPr id="628" name="円/楕円 627"/>
        <xdr:cNvSpPr/>
      </xdr:nvSpPr>
      <xdr:spPr>
        <a:xfrm>
          <a:off x="13652500" y="131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85484</xdr:rowOff>
    </xdr:from>
    <xdr:ext cx="534377" cy="259045"/>
    <xdr:sp macro="" textlink="">
      <xdr:nvSpPr>
        <xdr:cNvPr id="629" name="テキスト ボックス 628"/>
        <xdr:cNvSpPr txBox="1"/>
      </xdr:nvSpPr>
      <xdr:spPr>
        <a:xfrm>
          <a:off x="13436111" y="132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143290</xdr:rowOff>
    </xdr:from>
    <xdr:to>
      <xdr:col>18</xdr:col>
      <xdr:colOff>492125</xdr:colOff>
      <xdr:row>77</xdr:row>
      <xdr:rowOff>73440</xdr:rowOff>
    </xdr:to>
    <xdr:sp macro="" textlink="">
      <xdr:nvSpPr>
        <xdr:cNvPr id="630" name="円/楕円 629"/>
        <xdr:cNvSpPr/>
      </xdr:nvSpPr>
      <xdr:spPr>
        <a:xfrm>
          <a:off x="12763500" y="1317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64567</xdr:rowOff>
    </xdr:from>
    <xdr:ext cx="534377" cy="259045"/>
    <xdr:sp macro="" textlink="">
      <xdr:nvSpPr>
        <xdr:cNvPr id="631" name="テキスト ボックス 630"/>
        <xdr:cNvSpPr txBox="1"/>
      </xdr:nvSpPr>
      <xdr:spPr>
        <a:xfrm>
          <a:off x="12547111" y="132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2" name="直線コネクタ 64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3" name="テキスト ボックス 64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4" name="直線コネクタ 64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5" name="テキスト ボックス 64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6" name="直線コネクタ 64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7" name="テキスト ボックス 64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8" name="直線コネクタ 64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9" name="テキスト ボックス 64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0" name="直線コネクタ 64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1" name="テキスト ボックス 65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2" name="直線コネクタ 65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3" name="テキスト ボックス 65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116562</xdr:rowOff>
    </xdr:from>
    <xdr:to>
      <xdr:col>23</xdr:col>
      <xdr:colOff>516889</xdr:colOff>
      <xdr:row>99</xdr:row>
      <xdr:rowOff>98340</xdr:rowOff>
    </xdr:to>
    <xdr:cxnSp macro="">
      <xdr:nvCxnSpPr>
        <xdr:cNvPr id="657" name="直線コネクタ 656"/>
        <xdr:cNvCxnSpPr/>
      </xdr:nvCxnSpPr>
      <xdr:spPr>
        <a:xfrm flipV="1">
          <a:off x="16317595" y="15718512"/>
          <a:ext cx="1269" cy="135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102167</xdr:rowOff>
    </xdr:from>
    <xdr:ext cx="313932" cy="259045"/>
    <xdr:sp macro="" textlink="">
      <xdr:nvSpPr>
        <xdr:cNvPr id="658" name="積立金最小値テキスト"/>
        <xdr:cNvSpPr txBox="1"/>
      </xdr:nvSpPr>
      <xdr:spPr>
        <a:xfrm>
          <a:off x="16370300" y="17075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98340</xdr:rowOff>
    </xdr:from>
    <xdr:to>
      <xdr:col>23</xdr:col>
      <xdr:colOff>606425</xdr:colOff>
      <xdr:row>99</xdr:row>
      <xdr:rowOff>98340</xdr:rowOff>
    </xdr:to>
    <xdr:cxnSp macro="">
      <xdr:nvCxnSpPr>
        <xdr:cNvPr id="659" name="直線コネクタ 658"/>
        <xdr:cNvCxnSpPr/>
      </xdr:nvCxnSpPr>
      <xdr:spPr>
        <a:xfrm>
          <a:off x="16230600" y="170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63239</xdr:rowOff>
    </xdr:from>
    <xdr:ext cx="534377" cy="259045"/>
    <xdr:sp macro="" textlink="">
      <xdr:nvSpPr>
        <xdr:cNvPr id="660" name="積立金最大値テキスト"/>
        <xdr:cNvSpPr txBox="1"/>
      </xdr:nvSpPr>
      <xdr:spPr>
        <a:xfrm>
          <a:off x="16370300" y="154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91</xdr:row>
      <xdr:rowOff>116562</xdr:rowOff>
    </xdr:from>
    <xdr:to>
      <xdr:col>23</xdr:col>
      <xdr:colOff>606425</xdr:colOff>
      <xdr:row>91</xdr:row>
      <xdr:rowOff>116562</xdr:rowOff>
    </xdr:to>
    <xdr:cxnSp macro="">
      <xdr:nvCxnSpPr>
        <xdr:cNvPr id="661" name="直線コネクタ 660"/>
        <xdr:cNvCxnSpPr/>
      </xdr:nvCxnSpPr>
      <xdr:spPr>
        <a:xfrm>
          <a:off x="16230600" y="15718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72606</xdr:rowOff>
    </xdr:from>
    <xdr:to>
      <xdr:col>23</xdr:col>
      <xdr:colOff>517525</xdr:colOff>
      <xdr:row>93</xdr:row>
      <xdr:rowOff>61714</xdr:rowOff>
    </xdr:to>
    <xdr:cxnSp macro="">
      <xdr:nvCxnSpPr>
        <xdr:cNvPr id="662" name="直線コネクタ 661"/>
        <xdr:cNvCxnSpPr/>
      </xdr:nvCxnSpPr>
      <xdr:spPr>
        <a:xfrm>
          <a:off x="15481300" y="15503106"/>
          <a:ext cx="838200" cy="50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155436</xdr:rowOff>
    </xdr:from>
    <xdr:ext cx="534377" cy="259045"/>
    <xdr:sp macro="" textlink="">
      <xdr:nvSpPr>
        <xdr:cNvPr id="663" name="積立金平均値テキスト"/>
        <xdr:cNvSpPr txBox="1"/>
      </xdr:nvSpPr>
      <xdr:spPr>
        <a:xfrm>
          <a:off x="16370300" y="167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5559</xdr:rowOff>
    </xdr:from>
    <xdr:to>
      <xdr:col>23</xdr:col>
      <xdr:colOff>568325</xdr:colOff>
      <xdr:row>98</xdr:row>
      <xdr:rowOff>107159</xdr:rowOff>
    </xdr:to>
    <xdr:sp macro="" textlink="">
      <xdr:nvSpPr>
        <xdr:cNvPr id="664" name="フローチャート : 判断 663"/>
        <xdr:cNvSpPr/>
      </xdr:nvSpPr>
      <xdr:spPr>
        <a:xfrm>
          <a:off x="162687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72606</xdr:rowOff>
    </xdr:from>
    <xdr:to>
      <xdr:col>22</xdr:col>
      <xdr:colOff>365125</xdr:colOff>
      <xdr:row>94</xdr:row>
      <xdr:rowOff>163116</xdr:rowOff>
    </xdr:to>
    <xdr:cxnSp macro="">
      <xdr:nvCxnSpPr>
        <xdr:cNvPr id="665" name="直線コネクタ 664"/>
        <xdr:cNvCxnSpPr/>
      </xdr:nvCxnSpPr>
      <xdr:spPr>
        <a:xfrm flipV="1">
          <a:off x="14592300" y="15503106"/>
          <a:ext cx="889000" cy="77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90909</xdr:rowOff>
    </xdr:from>
    <xdr:to>
      <xdr:col>22</xdr:col>
      <xdr:colOff>415925</xdr:colOff>
      <xdr:row>98</xdr:row>
      <xdr:rowOff>21059</xdr:rowOff>
    </xdr:to>
    <xdr:sp macro="" textlink="">
      <xdr:nvSpPr>
        <xdr:cNvPr id="666" name="フローチャート : 判断 665"/>
        <xdr:cNvSpPr/>
      </xdr:nvSpPr>
      <xdr:spPr>
        <a:xfrm>
          <a:off x="15430500" y="1672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12186</xdr:rowOff>
    </xdr:from>
    <xdr:ext cx="534377" cy="259045"/>
    <xdr:sp macro="" textlink="">
      <xdr:nvSpPr>
        <xdr:cNvPr id="667" name="テキスト ボックス 666"/>
        <xdr:cNvSpPr txBox="1"/>
      </xdr:nvSpPr>
      <xdr:spPr>
        <a:xfrm>
          <a:off x="15214111" y="1681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163116</xdr:rowOff>
    </xdr:from>
    <xdr:to>
      <xdr:col>21</xdr:col>
      <xdr:colOff>161925</xdr:colOff>
      <xdr:row>95</xdr:row>
      <xdr:rowOff>131471</xdr:rowOff>
    </xdr:to>
    <xdr:cxnSp macro="">
      <xdr:nvCxnSpPr>
        <xdr:cNvPr id="668" name="直線コネクタ 667"/>
        <xdr:cNvCxnSpPr/>
      </xdr:nvCxnSpPr>
      <xdr:spPr>
        <a:xfrm flipV="1">
          <a:off x="13703300" y="16279416"/>
          <a:ext cx="889000" cy="1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108854</xdr:rowOff>
    </xdr:from>
    <xdr:to>
      <xdr:col>21</xdr:col>
      <xdr:colOff>212725</xdr:colOff>
      <xdr:row>98</xdr:row>
      <xdr:rowOff>39004</xdr:rowOff>
    </xdr:to>
    <xdr:sp macro="" textlink="">
      <xdr:nvSpPr>
        <xdr:cNvPr id="669" name="フローチャート : 判断 668"/>
        <xdr:cNvSpPr/>
      </xdr:nvSpPr>
      <xdr:spPr>
        <a:xfrm>
          <a:off x="14541500" y="1673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30131</xdr:rowOff>
    </xdr:from>
    <xdr:ext cx="534377" cy="259045"/>
    <xdr:sp macro="" textlink="">
      <xdr:nvSpPr>
        <xdr:cNvPr id="670" name="テキスト ボックス 669"/>
        <xdr:cNvSpPr txBox="1"/>
      </xdr:nvSpPr>
      <xdr:spPr>
        <a:xfrm>
          <a:off x="14325111" y="168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74599</xdr:rowOff>
    </xdr:from>
    <xdr:to>
      <xdr:col>19</xdr:col>
      <xdr:colOff>644525</xdr:colOff>
      <xdr:row>95</xdr:row>
      <xdr:rowOff>131471</xdr:rowOff>
    </xdr:to>
    <xdr:cxnSp macro="">
      <xdr:nvCxnSpPr>
        <xdr:cNvPr id="671" name="直線コネクタ 670"/>
        <xdr:cNvCxnSpPr/>
      </xdr:nvCxnSpPr>
      <xdr:spPr>
        <a:xfrm>
          <a:off x="12814300" y="16190899"/>
          <a:ext cx="889000" cy="2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120904</xdr:rowOff>
    </xdr:from>
    <xdr:to>
      <xdr:col>20</xdr:col>
      <xdr:colOff>9525</xdr:colOff>
      <xdr:row>98</xdr:row>
      <xdr:rowOff>51054</xdr:rowOff>
    </xdr:to>
    <xdr:sp macro="" textlink="">
      <xdr:nvSpPr>
        <xdr:cNvPr id="672" name="フローチャート : 判断 671"/>
        <xdr:cNvSpPr/>
      </xdr:nvSpPr>
      <xdr:spPr>
        <a:xfrm>
          <a:off x="13652500" y="1675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42181</xdr:rowOff>
    </xdr:from>
    <xdr:ext cx="534377" cy="259045"/>
    <xdr:sp macro="" textlink="">
      <xdr:nvSpPr>
        <xdr:cNvPr id="673" name="テキスト ボックス 672"/>
        <xdr:cNvSpPr txBox="1"/>
      </xdr:nvSpPr>
      <xdr:spPr>
        <a:xfrm>
          <a:off x="13436111" y="168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80784</xdr:rowOff>
    </xdr:from>
    <xdr:to>
      <xdr:col>18</xdr:col>
      <xdr:colOff>492125</xdr:colOff>
      <xdr:row>98</xdr:row>
      <xdr:rowOff>10934</xdr:rowOff>
    </xdr:to>
    <xdr:sp macro="" textlink="">
      <xdr:nvSpPr>
        <xdr:cNvPr id="674" name="フローチャート : 判断 673"/>
        <xdr:cNvSpPr/>
      </xdr:nvSpPr>
      <xdr:spPr>
        <a:xfrm>
          <a:off x="12763500" y="1671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2061</xdr:rowOff>
    </xdr:from>
    <xdr:ext cx="534377" cy="259045"/>
    <xdr:sp macro="" textlink="">
      <xdr:nvSpPr>
        <xdr:cNvPr id="675" name="テキスト ボックス 674"/>
        <xdr:cNvSpPr txBox="1"/>
      </xdr:nvSpPr>
      <xdr:spPr>
        <a:xfrm>
          <a:off x="12547111" y="1680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10914</xdr:rowOff>
    </xdr:from>
    <xdr:to>
      <xdr:col>23</xdr:col>
      <xdr:colOff>568325</xdr:colOff>
      <xdr:row>93</xdr:row>
      <xdr:rowOff>112514</xdr:rowOff>
    </xdr:to>
    <xdr:sp macro="" textlink="">
      <xdr:nvSpPr>
        <xdr:cNvPr id="681" name="円/楕円 680"/>
        <xdr:cNvSpPr/>
      </xdr:nvSpPr>
      <xdr:spPr>
        <a:xfrm>
          <a:off x="16268700" y="1595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33791</xdr:rowOff>
    </xdr:from>
    <xdr:ext cx="534377" cy="259045"/>
    <xdr:sp macro="" textlink="">
      <xdr:nvSpPr>
        <xdr:cNvPr id="682" name="積立金該当値テキスト"/>
        <xdr:cNvSpPr txBox="1"/>
      </xdr:nvSpPr>
      <xdr:spPr>
        <a:xfrm>
          <a:off x="16370300" y="1580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65,276</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21806</xdr:rowOff>
    </xdr:from>
    <xdr:to>
      <xdr:col>22</xdr:col>
      <xdr:colOff>415925</xdr:colOff>
      <xdr:row>90</xdr:row>
      <xdr:rowOff>123406</xdr:rowOff>
    </xdr:to>
    <xdr:sp macro="" textlink="">
      <xdr:nvSpPr>
        <xdr:cNvPr id="683" name="円/楕円 682"/>
        <xdr:cNvSpPr/>
      </xdr:nvSpPr>
      <xdr:spPr>
        <a:xfrm>
          <a:off x="15430500" y="1545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139933</xdr:rowOff>
    </xdr:from>
    <xdr:ext cx="534377" cy="259045"/>
    <xdr:sp macro="" textlink="">
      <xdr:nvSpPr>
        <xdr:cNvPr id="684" name="テキスト ボックス 683"/>
        <xdr:cNvSpPr txBox="1"/>
      </xdr:nvSpPr>
      <xdr:spPr>
        <a:xfrm>
          <a:off x="15214111" y="152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96,109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112316</xdr:rowOff>
    </xdr:from>
    <xdr:to>
      <xdr:col>21</xdr:col>
      <xdr:colOff>212725</xdr:colOff>
      <xdr:row>95</xdr:row>
      <xdr:rowOff>42466</xdr:rowOff>
    </xdr:to>
    <xdr:sp macro="" textlink="">
      <xdr:nvSpPr>
        <xdr:cNvPr id="685" name="円/楕円 684"/>
        <xdr:cNvSpPr/>
      </xdr:nvSpPr>
      <xdr:spPr>
        <a:xfrm>
          <a:off x="14541500" y="1622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58993</xdr:rowOff>
    </xdr:from>
    <xdr:ext cx="534377" cy="259045"/>
    <xdr:sp macro="" textlink="">
      <xdr:nvSpPr>
        <xdr:cNvPr id="686" name="テキスト ボックス 685"/>
        <xdr:cNvSpPr txBox="1"/>
      </xdr:nvSpPr>
      <xdr:spPr>
        <a:xfrm>
          <a:off x="14325111" y="1600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80671</xdr:rowOff>
    </xdr:from>
    <xdr:to>
      <xdr:col>20</xdr:col>
      <xdr:colOff>9525</xdr:colOff>
      <xdr:row>96</xdr:row>
      <xdr:rowOff>10821</xdr:rowOff>
    </xdr:to>
    <xdr:sp macro="" textlink="">
      <xdr:nvSpPr>
        <xdr:cNvPr id="687" name="円/楕円 686"/>
        <xdr:cNvSpPr/>
      </xdr:nvSpPr>
      <xdr:spPr>
        <a:xfrm>
          <a:off x="13652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27348</xdr:rowOff>
    </xdr:from>
    <xdr:ext cx="534377" cy="259045"/>
    <xdr:sp macro="" textlink="">
      <xdr:nvSpPr>
        <xdr:cNvPr id="688" name="テキスト ボックス 687"/>
        <xdr:cNvSpPr txBox="1"/>
      </xdr:nvSpPr>
      <xdr:spPr>
        <a:xfrm>
          <a:off x="13436111" y="161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23799</xdr:rowOff>
    </xdr:from>
    <xdr:to>
      <xdr:col>18</xdr:col>
      <xdr:colOff>492125</xdr:colOff>
      <xdr:row>94</xdr:row>
      <xdr:rowOff>125399</xdr:rowOff>
    </xdr:to>
    <xdr:sp macro="" textlink="">
      <xdr:nvSpPr>
        <xdr:cNvPr id="689" name="円/楕円 688"/>
        <xdr:cNvSpPr/>
      </xdr:nvSpPr>
      <xdr:spPr>
        <a:xfrm>
          <a:off x="12763500" y="161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141926</xdr:rowOff>
    </xdr:from>
    <xdr:ext cx="534377" cy="259045"/>
    <xdr:sp macro="" textlink="">
      <xdr:nvSpPr>
        <xdr:cNvPr id="690" name="テキスト ボックス 689"/>
        <xdr:cNvSpPr txBox="1"/>
      </xdr:nvSpPr>
      <xdr:spPr>
        <a:xfrm>
          <a:off x="12547111" y="1591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4" name="テキスト ボックス 70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6" name="テキスト ボックス 70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8" name="テキスト ボックス 70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4" name="直線コネクタ 713"/>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7"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8" name="直線コネクタ 717"/>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5512</xdr:rowOff>
    </xdr:from>
    <xdr:to>
      <xdr:col>32</xdr:col>
      <xdr:colOff>187325</xdr:colOff>
      <xdr:row>39</xdr:row>
      <xdr:rowOff>44450</xdr:rowOff>
    </xdr:to>
    <xdr:cxnSp macro="">
      <xdr:nvCxnSpPr>
        <xdr:cNvPr id="719" name="直線コネクタ 718"/>
        <xdr:cNvCxnSpPr/>
      </xdr:nvCxnSpPr>
      <xdr:spPr>
        <a:xfrm>
          <a:off x="21323300" y="6692062"/>
          <a:ext cx="8382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20"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21" name="フローチャート : 判断 720"/>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5512</xdr:rowOff>
    </xdr:from>
    <xdr:to>
      <xdr:col>31</xdr:col>
      <xdr:colOff>34925</xdr:colOff>
      <xdr:row>39</xdr:row>
      <xdr:rowOff>44450</xdr:rowOff>
    </xdr:to>
    <xdr:cxnSp macro="">
      <xdr:nvCxnSpPr>
        <xdr:cNvPr id="722" name="直線コネクタ 721"/>
        <xdr:cNvCxnSpPr/>
      </xdr:nvCxnSpPr>
      <xdr:spPr>
        <a:xfrm flipV="1">
          <a:off x="20434300" y="6692062"/>
          <a:ext cx="8890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102768</xdr:rowOff>
    </xdr:from>
    <xdr:to>
      <xdr:col>31</xdr:col>
      <xdr:colOff>85725</xdr:colOff>
      <xdr:row>39</xdr:row>
      <xdr:rowOff>32918</xdr:rowOff>
    </xdr:to>
    <xdr:sp macro="" textlink="">
      <xdr:nvSpPr>
        <xdr:cNvPr id="723" name="フローチャート : 判断 722"/>
        <xdr:cNvSpPr/>
      </xdr:nvSpPr>
      <xdr:spPr>
        <a:xfrm>
          <a:off x="21272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49446</xdr:rowOff>
    </xdr:from>
    <xdr:ext cx="469744" cy="259045"/>
    <xdr:sp macro="" textlink="">
      <xdr:nvSpPr>
        <xdr:cNvPr id="724" name="テキスト ボックス 723"/>
        <xdr:cNvSpPr txBox="1"/>
      </xdr:nvSpPr>
      <xdr:spPr>
        <a:xfrm>
          <a:off x="21088427" y="639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5" name="直線コネクタ 72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111608</xdr:rowOff>
    </xdr:from>
    <xdr:to>
      <xdr:col>29</xdr:col>
      <xdr:colOff>568325</xdr:colOff>
      <xdr:row>39</xdr:row>
      <xdr:rowOff>41758</xdr:rowOff>
    </xdr:to>
    <xdr:sp macro="" textlink="">
      <xdr:nvSpPr>
        <xdr:cNvPr id="726" name="フローチャート : 判断 725"/>
        <xdr:cNvSpPr/>
      </xdr:nvSpPr>
      <xdr:spPr>
        <a:xfrm>
          <a:off x="20383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58285</xdr:rowOff>
    </xdr:from>
    <xdr:ext cx="469744" cy="259045"/>
    <xdr:sp macro="" textlink="">
      <xdr:nvSpPr>
        <xdr:cNvPr id="727" name="テキスト ボックス 726"/>
        <xdr:cNvSpPr txBox="1"/>
      </xdr:nvSpPr>
      <xdr:spPr>
        <a:xfrm>
          <a:off x="20199427" y="64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8" name="直線コネクタ 72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107302</xdr:rowOff>
    </xdr:from>
    <xdr:to>
      <xdr:col>28</xdr:col>
      <xdr:colOff>365125</xdr:colOff>
      <xdr:row>39</xdr:row>
      <xdr:rowOff>37452</xdr:rowOff>
    </xdr:to>
    <xdr:sp macro="" textlink="">
      <xdr:nvSpPr>
        <xdr:cNvPr id="729" name="フローチャート : 判断 728"/>
        <xdr:cNvSpPr/>
      </xdr:nvSpPr>
      <xdr:spPr>
        <a:xfrm>
          <a:off x="19494500" y="662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53979</xdr:rowOff>
    </xdr:from>
    <xdr:ext cx="469744" cy="259045"/>
    <xdr:sp macro="" textlink="">
      <xdr:nvSpPr>
        <xdr:cNvPr id="730" name="テキスト ボックス 729"/>
        <xdr:cNvSpPr txBox="1"/>
      </xdr:nvSpPr>
      <xdr:spPr>
        <a:xfrm>
          <a:off x="19310427" y="639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101359</xdr:rowOff>
    </xdr:from>
    <xdr:to>
      <xdr:col>27</xdr:col>
      <xdr:colOff>161925</xdr:colOff>
      <xdr:row>39</xdr:row>
      <xdr:rowOff>31509</xdr:rowOff>
    </xdr:to>
    <xdr:sp macro="" textlink="">
      <xdr:nvSpPr>
        <xdr:cNvPr id="731" name="フローチャート : 判断 730"/>
        <xdr:cNvSpPr/>
      </xdr:nvSpPr>
      <xdr:spPr>
        <a:xfrm>
          <a:off x="18605500" y="66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48036</xdr:rowOff>
    </xdr:from>
    <xdr:ext cx="469744" cy="259045"/>
    <xdr:sp macro="" textlink="">
      <xdr:nvSpPr>
        <xdr:cNvPr id="732" name="テキスト ボックス 731"/>
        <xdr:cNvSpPr txBox="1"/>
      </xdr:nvSpPr>
      <xdr:spPr>
        <a:xfrm>
          <a:off x="18421427" y="639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8"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126162</xdr:rowOff>
    </xdr:from>
    <xdr:to>
      <xdr:col>31</xdr:col>
      <xdr:colOff>85725</xdr:colOff>
      <xdr:row>39</xdr:row>
      <xdr:rowOff>56312</xdr:rowOff>
    </xdr:to>
    <xdr:sp macro="" textlink="">
      <xdr:nvSpPr>
        <xdr:cNvPr id="740" name="円/楕円 739"/>
        <xdr:cNvSpPr/>
      </xdr:nvSpPr>
      <xdr:spPr>
        <a:xfrm>
          <a:off x="21272500" y="66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47439</xdr:rowOff>
    </xdr:from>
    <xdr:ext cx="469744" cy="259045"/>
    <xdr:sp macro="" textlink="">
      <xdr:nvSpPr>
        <xdr:cNvPr id="741" name="テキスト ボックス 740"/>
        <xdr:cNvSpPr txBox="1"/>
      </xdr:nvSpPr>
      <xdr:spPr>
        <a:xfrm>
          <a:off x="21088427" y="673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2" name="円/楕円 74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3" name="テキスト ボックス 74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4" name="円/楕円 74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5" name="テキスト ボックス 74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6"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7" name="テキスト ボックス 74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9" name="直線コネクタ 768"/>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2"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3" name="直線コネクタ 772"/>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117503</xdr:rowOff>
    </xdr:from>
    <xdr:to>
      <xdr:col>32</xdr:col>
      <xdr:colOff>187325</xdr:colOff>
      <xdr:row>58</xdr:row>
      <xdr:rowOff>117732</xdr:rowOff>
    </xdr:to>
    <xdr:cxnSp macro="">
      <xdr:nvCxnSpPr>
        <xdr:cNvPr id="774" name="直線コネクタ 773"/>
        <xdr:cNvCxnSpPr/>
      </xdr:nvCxnSpPr>
      <xdr:spPr>
        <a:xfrm>
          <a:off x="21323300" y="1006160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5"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6" name="フローチャート : 判断 775"/>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117435</xdr:rowOff>
    </xdr:from>
    <xdr:to>
      <xdr:col>31</xdr:col>
      <xdr:colOff>34925</xdr:colOff>
      <xdr:row>58</xdr:row>
      <xdr:rowOff>117503</xdr:rowOff>
    </xdr:to>
    <xdr:cxnSp macro="">
      <xdr:nvCxnSpPr>
        <xdr:cNvPr id="777" name="直線コネクタ 776"/>
        <xdr:cNvCxnSpPr/>
      </xdr:nvCxnSpPr>
      <xdr:spPr>
        <a:xfrm>
          <a:off x="20434300" y="10061535"/>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135512</xdr:rowOff>
    </xdr:from>
    <xdr:to>
      <xdr:col>31</xdr:col>
      <xdr:colOff>85725</xdr:colOff>
      <xdr:row>58</xdr:row>
      <xdr:rowOff>65662</xdr:rowOff>
    </xdr:to>
    <xdr:sp macro="" textlink="">
      <xdr:nvSpPr>
        <xdr:cNvPr id="778" name="フローチャート : 判断 777"/>
        <xdr:cNvSpPr/>
      </xdr:nvSpPr>
      <xdr:spPr>
        <a:xfrm>
          <a:off x="21272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82189</xdr:rowOff>
    </xdr:from>
    <xdr:ext cx="469744" cy="259045"/>
    <xdr:sp macro="" textlink="">
      <xdr:nvSpPr>
        <xdr:cNvPr id="779" name="テキスト ボックス 778"/>
        <xdr:cNvSpPr txBox="1"/>
      </xdr:nvSpPr>
      <xdr:spPr>
        <a:xfrm>
          <a:off x="21088427"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117274</xdr:rowOff>
    </xdr:from>
    <xdr:to>
      <xdr:col>29</xdr:col>
      <xdr:colOff>517525</xdr:colOff>
      <xdr:row>58</xdr:row>
      <xdr:rowOff>117435</xdr:rowOff>
    </xdr:to>
    <xdr:cxnSp macro="">
      <xdr:nvCxnSpPr>
        <xdr:cNvPr id="780" name="直線コネクタ 779"/>
        <xdr:cNvCxnSpPr/>
      </xdr:nvCxnSpPr>
      <xdr:spPr>
        <a:xfrm>
          <a:off x="19545300" y="10061374"/>
          <a:ext cx="8890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119967</xdr:rowOff>
    </xdr:from>
    <xdr:to>
      <xdr:col>29</xdr:col>
      <xdr:colOff>568325</xdr:colOff>
      <xdr:row>58</xdr:row>
      <xdr:rowOff>50117</xdr:rowOff>
    </xdr:to>
    <xdr:sp macro="" textlink="">
      <xdr:nvSpPr>
        <xdr:cNvPr id="781" name="フローチャート : 判断 780"/>
        <xdr:cNvSpPr/>
      </xdr:nvSpPr>
      <xdr:spPr>
        <a:xfrm>
          <a:off x="20383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66644</xdr:rowOff>
    </xdr:from>
    <xdr:ext cx="469744" cy="259045"/>
    <xdr:sp macro="" textlink="">
      <xdr:nvSpPr>
        <xdr:cNvPr id="782" name="テキスト ボックス 781"/>
        <xdr:cNvSpPr txBox="1"/>
      </xdr:nvSpPr>
      <xdr:spPr>
        <a:xfrm>
          <a:off x="20199427"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116520</xdr:rowOff>
    </xdr:from>
    <xdr:to>
      <xdr:col>28</xdr:col>
      <xdr:colOff>314325</xdr:colOff>
      <xdr:row>58</xdr:row>
      <xdr:rowOff>117274</xdr:rowOff>
    </xdr:to>
    <xdr:cxnSp macro="">
      <xdr:nvCxnSpPr>
        <xdr:cNvPr id="783" name="直線コネクタ 782"/>
        <xdr:cNvCxnSpPr/>
      </xdr:nvCxnSpPr>
      <xdr:spPr>
        <a:xfrm>
          <a:off x="18656300" y="10060620"/>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116126</xdr:rowOff>
    </xdr:from>
    <xdr:to>
      <xdr:col>28</xdr:col>
      <xdr:colOff>365125</xdr:colOff>
      <xdr:row>58</xdr:row>
      <xdr:rowOff>46276</xdr:rowOff>
    </xdr:to>
    <xdr:sp macro="" textlink="">
      <xdr:nvSpPr>
        <xdr:cNvPr id="784" name="フローチャート : 判断 783"/>
        <xdr:cNvSpPr/>
      </xdr:nvSpPr>
      <xdr:spPr>
        <a:xfrm>
          <a:off x="19494500" y="988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62803</xdr:rowOff>
    </xdr:from>
    <xdr:ext cx="469744" cy="259045"/>
    <xdr:sp macro="" textlink="">
      <xdr:nvSpPr>
        <xdr:cNvPr id="785" name="テキスト ボックス 784"/>
        <xdr:cNvSpPr txBox="1"/>
      </xdr:nvSpPr>
      <xdr:spPr>
        <a:xfrm>
          <a:off x="19310427" y="966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91209</xdr:rowOff>
    </xdr:from>
    <xdr:to>
      <xdr:col>27</xdr:col>
      <xdr:colOff>161925</xdr:colOff>
      <xdr:row>58</xdr:row>
      <xdr:rowOff>21359</xdr:rowOff>
    </xdr:to>
    <xdr:sp macro="" textlink="">
      <xdr:nvSpPr>
        <xdr:cNvPr id="786" name="フローチャート : 判断 785"/>
        <xdr:cNvSpPr/>
      </xdr:nvSpPr>
      <xdr:spPr>
        <a:xfrm>
          <a:off x="18605500" y="9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37886</xdr:rowOff>
    </xdr:from>
    <xdr:ext cx="469744" cy="259045"/>
    <xdr:sp macro="" textlink="">
      <xdr:nvSpPr>
        <xdr:cNvPr id="787" name="テキスト ボックス 786"/>
        <xdr:cNvSpPr txBox="1"/>
      </xdr:nvSpPr>
      <xdr:spPr>
        <a:xfrm>
          <a:off x="18421427" y="9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66932</xdr:rowOff>
    </xdr:from>
    <xdr:to>
      <xdr:col>32</xdr:col>
      <xdr:colOff>238125</xdr:colOff>
      <xdr:row>58</xdr:row>
      <xdr:rowOff>168532</xdr:rowOff>
    </xdr:to>
    <xdr:sp macro="" textlink="">
      <xdr:nvSpPr>
        <xdr:cNvPr id="793" name="円/楕円 792"/>
        <xdr:cNvSpPr/>
      </xdr:nvSpPr>
      <xdr:spPr>
        <a:xfrm>
          <a:off x="22110700" y="100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153309</xdr:rowOff>
    </xdr:from>
    <xdr:ext cx="378565" cy="259045"/>
    <xdr:sp macro="" textlink="">
      <xdr:nvSpPr>
        <xdr:cNvPr id="794" name="貸付金該当値テキスト"/>
        <xdr:cNvSpPr txBox="1"/>
      </xdr:nvSpPr>
      <xdr:spPr>
        <a:xfrm>
          <a:off x="22212300" y="9925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66703</xdr:rowOff>
    </xdr:from>
    <xdr:to>
      <xdr:col>31</xdr:col>
      <xdr:colOff>85725</xdr:colOff>
      <xdr:row>58</xdr:row>
      <xdr:rowOff>168303</xdr:rowOff>
    </xdr:to>
    <xdr:sp macro="" textlink="">
      <xdr:nvSpPr>
        <xdr:cNvPr id="795" name="円/楕円 794"/>
        <xdr:cNvSpPr/>
      </xdr:nvSpPr>
      <xdr:spPr>
        <a:xfrm>
          <a:off x="21272500" y="1001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159430</xdr:rowOff>
    </xdr:from>
    <xdr:ext cx="378565" cy="259045"/>
    <xdr:sp macro="" textlink="">
      <xdr:nvSpPr>
        <xdr:cNvPr id="796" name="テキスト ボックス 795"/>
        <xdr:cNvSpPr txBox="1"/>
      </xdr:nvSpPr>
      <xdr:spPr>
        <a:xfrm>
          <a:off x="21134017" y="10103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66635</xdr:rowOff>
    </xdr:from>
    <xdr:to>
      <xdr:col>29</xdr:col>
      <xdr:colOff>568325</xdr:colOff>
      <xdr:row>58</xdr:row>
      <xdr:rowOff>168235</xdr:rowOff>
    </xdr:to>
    <xdr:sp macro="" textlink="">
      <xdr:nvSpPr>
        <xdr:cNvPr id="797" name="円/楕円 796"/>
        <xdr:cNvSpPr/>
      </xdr:nvSpPr>
      <xdr:spPr>
        <a:xfrm>
          <a:off x="20383500" y="1001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159362</xdr:rowOff>
    </xdr:from>
    <xdr:ext cx="378565" cy="259045"/>
    <xdr:sp macro="" textlink="">
      <xdr:nvSpPr>
        <xdr:cNvPr id="798" name="テキスト ボックス 797"/>
        <xdr:cNvSpPr txBox="1"/>
      </xdr:nvSpPr>
      <xdr:spPr>
        <a:xfrm>
          <a:off x="20245017" y="10103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66474</xdr:rowOff>
    </xdr:from>
    <xdr:to>
      <xdr:col>28</xdr:col>
      <xdr:colOff>365125</xdr:colOff>
      <xdr:row>58</xdr:row>
      <xdr:rowOff>168074</xdr:rowOff>
    </xdr:to>
    <xdr:sp macro="" textlink="">
      <xdr:nvSpPr>
        <xdr:cNvPr id="799" name="円/楕円 798"/>
        <xdr:cNvSpPr/>
      </xdr:nvSpPr>
      <xdr:spPr>
        <a:xfrm>
          <a:off x="19494500" y="100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159201</xdr:rowOff>
    </xdr:from>
    <xdr:ext cx="378565" cy="259045"/>
    <xdr:sp macro="" textlink="">
      <xdr:nvSpPr>
        <xdr:cNvPr id="800" name="テキスト ボックス 799"/>
        <xdr:cNvSpPr txBox="1"/>
      </xdr:nvSpPr>
      <xdr:spPr>
        <a:xfrm>
          <a:off x="19356017" y="10103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65720</xdr:rowOff>
    </xdr:from>
    <xdr:to>
      <xdr:col>27</xdr:col>
      <xdr:colOff>161925</xdr:colOff>
      <xdr:row>58</xdr:row>
      <xdr:rowOff>167320</xdr:rowOff>
    </xdr:to>
    <xdr:sp macro="" textlink="">
      <xdr:nvSpPr>
        <xdr:cNvPr id="801" name="円/楕円 800"/>
        <xdr:cNvSpPr/>
      </xdr:nvSpPr>
      <xdr:spPr>
        <a:xfrm>
          <a:off x="18605500" y="100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158447</xdr:rowOff>
    </xdr:from>
    <xdr:ext cx="469744" cy="259045"/>
    <xdr:sp macro="" textlink="">
      <xdr:nvSpPr>
        <xdr:cNvPr id="802" name="テキスト ボックス 801"/>
        <xdr:cNvSpPr txBox="1"/>
      </xdr:nvSpPr>
      <xdr:spPr>
        <a:xfrm>
          <a:off x="18421427" y="1010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4" name="直線コネクタ 81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5" name="テキスト ボックス 81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6" name="直線コネクタ 81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7" name="テキスト ボックス 81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8" name="直線コネクタ 81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9" name="テキスト ボックス 81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0" name="直線コネクタ 81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1" name="テキスト ボックス 82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5" name="直線コネクタ 824"/>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6"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7" name="直線コネクタ 826"/>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8"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9" name="直線コネクタ 828"/>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100929</xdr:rowOff>
    </xdr:from>
    <xdr:to>
      <xdr:col>32</xdr:col>
      <xdr:colOff>187325</xdr:colOff>
      <xdr:row>77</xdr:row>
      <xdr:rowOff>154856</xdr:rowOff>
    </xdr:to>
    <xdr:cxnSp macro="">
      <xdr:nvCxnSpPr>
        <xdr:cNvPr id="830" name="直線コネクタ 829"/>
        <xdr:cNvCxnSpPr/>
      </xdr:nvCxnSpPr>
      <xdr:spPr>
        <a:xfrm flipV="1">
          <a:off x="21323300" y="13302579"/>
          <a:ext cx="838200" cy="5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31"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2" name="フローチャート : 判断 831"/>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154856</xdr:rowOff>
    </xdr:from>
    <xdr:to>
      <xdr:col>31</xdr:col>
      <xdr:colOff>34925</xdr:colOff>
      <xdr:row>78</xdr:row>
      <xdr:rowOff>125276</xdr:rowOff>
    </xdr:to>
    <xdr:cxnSp macro="">
      <xdr:nvCxnSpPr>
        <xdr:cNvPr id="833" name="直線コネクタ 832"/>
        <xdr:cNvCxnSpPr/>
      </xdr:nvCxnSpPr>
      <xdr:spPr>
        <a:xfrm flipV="1">
          <a:off x="20434300" y="13356506"/>
          <a:ext cx="889000" cy="14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93929</xdr:rowOff>
    </xdr:from>
    <xdr:to>
      <xdr:col>31</xdr:col>
      <xdr:colOff>85725</xdr:colOff>
      <xdr:row>76</xdr:row>
      <xdr:rowOff>24079</xdr:rowOff>
    </xdr:to>
    <xdr:sp macro="" textlink="">
      <xdr:nvSpPr>
        <xdr:cNvPr id="834" name="フローチャート : 判断 833"/>
        <xdr:cNvSpPr/>
      </xdr:nvSpPr>
      <xdr:spPr>
        <a:xfrm>
          <a:off x="21272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40606</xdr:rowOff>
    </xdr:from>
    <xdr:ext cx="534377" cy="259045"/>
    <xdr:sp macro="" textlink="">
      <xdr:nvSpPr>
        <xdr:cNvPr id="835" name="テキスト ボックス 834"/>
        <xdr:cNvSpPr txBox="1"/>
      </xdr:nvSpPr>
      <xdr:spPr>
        <a:xfrm>
          <a:off x="21056111" y="127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125276</xdr:rowOff>
    </xdr:from>
    <xdr:to>
      <xdr:col>29</xdr:col>
      <xdr:colOff>517525</xdr:colOff>
      <xdr:row>78</xdr:row>
      <xdr:rowOff>142238</xdr:rowOff>
    </xdr:to>
    <xdr:cxnSp macro="">
      <xdr:nvCxnSpPr>
        <xdr:cNvPr id="836" name="直線コネクタ 835"/>
        <xdr:cNvCxnSpPr/>
      </xdr:nvCxnSpPr>
      <xdr:spPr>
        <a:xfrm flipV="1">
          <a:off x="19545300" y="13498376"/>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110594</xdr:rowOff>
    </xdr:from>
    <xdr:to>
      <xdr:col>29</xdr:col>
      <xdr:colOff>568325</xdr:colOff>
      <xdr:row>76</xdr:row>
      <xdr:rowOff>40745</xdr:rowOff>
    </xdr:to>
    <xdr:sp macro="" textlink="">
      <xdr:nvSpPr>
        <xdr:cNvPr id="837" name="フローチャート : 判断 836"/>
        <xdr:cNvSpPr/>
      </xdr:nvSpPr>
      <xdr:spPr>
        <a:xfrm>
          <a:off x="20383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57271</xdr:rowOff>
    </xdr:from>
    <xdr:ext cx="534377" cy="259045"/>
    <xdr:sp macro="" textlink="">
      <xdr:nvSpPr>
        <xdr:cNvPr id="838" name="テキスト ボックス 837"/>
        <xdr:cNvSpPr txBox="1"/>
      </xdr:nvSpPr>
      <xdr:spPr>
        <a:xfrm>
          <a:off x="20167111" y="127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142238</xdr:rowOff>
    </xdr:from>
    <xdr:to>
      <xdr:col>28</xdr:col>
      <xdr:colOff>314325</xdr:colOff>
      <xdr:row>78</xdr:row>
      <xdr:rowOff>166103</xdr:rowOff>
    </xdr:to>
    <xdr:cxnSp macro="">
      <xdr:nvCxnSpPr>
        <xdr:cNvPr id="839" name="直線コネクタ 838"/>
        <xdr:cNvCxnSpPr/>
      </xdr:nvCxnSpPr>
      <xdr:spPr>
        <a:xfrm flipV="1">
          <a:off x="18656300" y="13515338"/>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105794</xdr:rowOff>
    </xdr:from>
    <xdr:to>
      <xdr:col>28</xdr:col>
      <xdr:colOff>365125</xdr:colOff>
      <xdr:row>76</xdr:row>
      <xdr:rowOff>35944</xdr:rowOff>
    </xdr:to>
    <xdr:sp macro="" textlink="">
      <xdr:nvSpPr>
        <xdr:cNvPr id="840" name="フローチャート : 判断 839"/>
        <xdr:cNvSpPr/>
      </xdr:nvSpPr>
      <xdr:spPr>
        <a:xfrm>
          <a:off x="19494500" y="129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52471</xdr:rowOff>
    </xdr:from>
    <xdr:ext cx="534377" cy="259045"/>
    <xdr:sp macro="" textlink="">
      <xdr:nvSpPr>
        <xdr:cNvPr id="841" name="テキスト ボックス 840"/>
        <xdr:cNvSpPr txBox="1"/>
      </xdr:nvSpPr>
      <xdr:spPr>
        <a:xfrm>
          <a:off x="19278111" y="1273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90386</xdr:rowOff>
    </xdr:from>
    <xdr:to>
      <xdr:col>27</xdr:col>
      <xdr:colOff>161925</xdr:colOff>
      <xdr:row>76</xdr:row>
      <xdr:rowOff>20535</xdr:rowOff>
    </xdr:to>
    <xdr:sp macro="" textlink="">
      <xdr:nvSpPr>
        <xdr:cNvPr id="842" name="フローチャート : 判断 841"/>
        <xdr:cNvSpPr/>
      </xdr:nvSpPr>
      <xdr:spPr>
        <a:xfrm>
          <a:off x="18605500" y="12949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37063</xdr:rowOff>
    </xdr:from>
    <xdr:ext cx="534377" cy="259045"/>
    <xdr:sp macro="" textlink="">
      <xdr:nvSpPr>
        <xdr:cNvPr id="843" name="テキスト ボックス 842"/>
        <xdr:cNvSpPr txBox="1"/>
      </xdr:nvSpPr>
      <xdr:spPr>
        <a:xfrm>
          <a:off x="18389111" y="127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50129</xdr:rowOff>
    </xdr:from>
    <xdr:to>
      <xdr:col>32</xdr:col>
      <xdr:colOff>238125</xdr:colOff>
      <xdr:row>77</xdr:row>
      <xdr:rowOff>151729</xdr:rowOff>
    </xdr:to>
    <xdr:sp macro="" textlink="">
      <xdr:nvSpPr>
        <xdr:cNvPr id="849" name="円/楕円 848"/>
        <xdr:cNvSpPr/>
      </xdr:nvSpPr>
      <xdr:spPr>
        <a:xfrm>
          <a:off x="22110700" y="132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28556</xdr:rowOff>
    </xdr:from>
    <xdr:ext cx="534377" cy="259045"/>
    <xdr:sp macro="" textlink="">
      <xdr:nvSpPr>
        <xdr:cNvPr id="850" name="繰出金該当値テキスト"/>
        <xdr:cNvSpPr txBox="1"/>
      </xdr:nvSpPr>
      <xdr:spPr>
        <a:xfrm>
          <a:off x="22212300" y="132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104056</xdr:rowOff>
    </xdr:from>
    <xdr:to>
      <xdr:col>31</xdr:col>
      <xdr:colOff>85725</xdr:colOff>
      <xdr:row>78</xdr:row>
      <xdr:rowOff>34206</xdr:rowOff>
    </xdr:to>
    <xdr:sp macro="" textlink="">
      <xdr:nvSpPr>
        <xdr:cNvPr id="851" name="円/楕円 850"/>
        <xdr:cNvSpPr/>
      </xdr:nvSpPr>
      <xdr:spPr>
        <a:xfrm>
          <a:off x="21272500" y="133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25333</xdr:rowOff>
    </xdr:from>
    <xdr:ext cx="534377" cy="259045"/>
    <xdr:sp macro="" textlink="">
      <xdr:nvSpPr>
        <xdr:cNvPr id="852" name="テキスト ボックス 851"/>
        <xdr:cNvSpPr txBox="1"/>
      </xdr:nvSpPr>
      <xdr:spPr>
        <a:xfrm>
          <a:off x="21056111" y="133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74476</xdr:rowOff>
    </xdr:from>
    <xdr:to>
      <xdr:col>29</xdr:col>
      <xdr:colOff>568325</xdr:colOff>
      <xdr:row>79</xdr:row>
      <xdr:rowOff>4626</xdr:rowOff>
    </xdr:to>
    <xdr:sp macro="" textlink="">
      <xdr:nvSpPr>
        <xdr:cNvPr id="853" name="円/楕円 852"/>
        <xdr:cNvSpPr/>
      </xdr:nvSpPr>
      <xdr:spPr>
        <a:xfrm>
          <a:off x="20383500" y="134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167203</xdr:rowOff>
    </xdr:from>
    <xdr:ext cx="534377" cy="259045"/>
    <xdr:sp macro="" textlink="">
      <xdr:nvSpPr>
        <xdr:cNvPr id="854" name="テキスト ボックス 853"/>
        <xdr:cNvSpPr txBox="1"/>
      </xdr:nvSpPr>
      <xdr:spPr>
        <a:xfrm>
          <a:off x="20167111" y="135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91438</xdr:rowOff>
    </xdr:from>
    <xdr:to>
      <xdr:col>28</xdr:col>
      <xdr:colOff>365125</xdr:colOff>
      <xdr:row>79</xdr:row>
      <xdr:rowOff>21588</xdr:rowOff>
    </xdr:to>
    <xdr:sp macro="" textlink="">
      <xdr:nvSpPr>
        <xdr:cNvPr id="855" name="円/楕円 854"/>
        <xdr:cNvSpPr/>
      </xdr:nvSpPr>
      <xdr:spPr>
        <a:xfrm>
          <a:off x="19494500" y="134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12715</xdr:rowOff>
    </xdr:from>
    <xdr:ext cx="534377" cy="259045"/>
    <xdr:sp macro="" textlink="">
      <xdr:nvSpPr>
        <xdr:cNvPr id="856" name="テキスト ボックス 855"/>
        <xdr:cNvSpPr txBox="1"/>
      </xdr:nvSpPr>
      <xdr:spPr>
        <a:xfrm>
          <a:off x="19278111" y="135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115303</xdr:rowOff>
    </xdr:from>
    <xdr:to>
      <xdr:col>27</xdr:col>
      <xdr:colOff>161925</xdr:colOff>
      <xdr:row>79</xdr:row>
      <xdr:rowOff>45453</xdr:rowOff>
    </xdr:to>
    <xdr:sp macro="" textlink="">
      <xdr:nvSpPr>
        <xdr:cNvPr id="857" name="円/楕円 856"/>
        <xdr:cNvSpPr/>
      </xdr:nvSpPr>
      <xdr:spPr>
        <a:xfrm>
          <a:off x="18605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36580</xdr:rowOff>
    </xdr:from>
    <xdr:ext cx="534377" cy="259045"/>
    <xdr:sp macro="" textlink="">
      <xdr:nvSpPr>
        <xdr:cNvPr id="858" name="テキスト ボックス 857"/>
        <xdr:cNvSpPr txBox="1"/>
      </xdr:nvSpPr>
      <xdr:spPr>
        <a:xfrm>
          <a:off x="18389111" y="135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期間中における本市の歳入歳出の変遷として、歳入面では、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市税の決算額が</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年度までは</a:t>
          </a:r>
          <a:r>
            <a:rPr kumimoji="1" lang="en-US" altLang="ja-JP" sz="1300">
              <a:latin typeface="ＭＳ Ｐゴシック"/>
            </a:rPr>
            <a:t>120</a:t>
          </a:r>
          <a:r>
            <a:rPr kumimoji="1" lang="ja-JP" altLang="en-US" sz="1300">
              <a:latin typeface="ＭＳ Ｐゴシック"/>
            </a:rPr>
            <a:t>億円から</a:t>
          </a:r>
          <a:r>
            <a:rPr kumimoji="1" lang="en-US" altLang="ja-JP" sz="1300">
              <a:latin typeface="ＭＳ Ｐゴシック"/>
            </a:rPr>
            <a:t>130</a:t>
          </a:r>
          <a:r>
            <a:rPr kumimoji="1" lang="ja-JP" altLang="en-US" sz="1300">
              <a:latin typeface="ＭＳ Ｐゴシック"/>
            </a:rPr>
            <a:t>億円であったが、平成</a:t>
          </a:r>
          <a:r>
            <a:rPr kumimoji="1" lang="en-US" altLang="ja-JP" sz="1300">
              <a:latin typeface="ＭＳ Ｐゴシック"/>
            </a:rPr>
            <a:t>26</a:t>
          </a:r>
          <a:r>
            <a:rPr kumimoji="1" lang="ja-JP" altLang="en-US" sz="1300">
              <a:latin typeface="ＭＳ Ｐゴシック"/>
            </a:rPr>
            <a:t>年度は法人市民税の増加により</a:t>
          </a:r>
          <a:r>
            <a:rPr kumimoji="1" lang="en-US" altLang="ja-JP" sz="1300">
              <a:latin typeface="ＭＳ Ｐゴシック"/>
            </a:rPr>
            <a:t>172</a:t>
          </a:r>
          <a:r>
            <a:rPr kumimoji="1" lang="ja-JP" altLang="en-US" sz="1300">
              <a:latin typeface="ＭＳ Ｐゴシック"/>
            </a:rPr>
            <a:t>億円、平成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169</a:t>
          </a:r>
          <a:r>
            <a:rPr kumimoji="1" lang="ja-JP" altLang="en-US" sz="1300">
              <a:latin typeface="ＭＳ Ｐゴシック"/>
            </a:rPr>
            <a:t>億円と増加している。歳出面では、庁舎新築事業として平成</a:t>
          </a:r>
          <a:r>
            <a:rPr kumimoji="1" lang="en-US" altLang="ja-JP" sz="1300">
              <a:latin typeface="ＭＳ Ｐゴシック"/>
            </a:rPr>
            <a:t>23</a:t>
          </a:r>
          <a:r>
            <a:rPr kumimoji="1" lang="ja-JP" altLang="en-US" sz="1300">
              <a:latin typeface="ＭＳ Ｐゴシック"/>
            </a:rPr>
            <a:t>年度に</a:t>
          </a:r>
          <a:r>
            <a:rPr kumimoji="1" lang="en-US" altLang="ja-JP" sz="1300">
              <a:latin typeface="ＭＳ Ｐゴシック"/>
            </a:rPr>
            <a:t>13</a:t>
          </a:r>
          <a:r>
            <a:rPr kumimoji="1" lang="ja-JP" altLang="en-US" sz="1300">
              <a:latin typeface="ＭＳ Ｐゴシック"/>
            </a:rPr>
            <a:t>億円、平成</a:t>
          </a:r>
          <a:r>
            <a:rPr kumimoji="1" lang="en-US" altLang="ja-JP" sz="1300">
              <a:latin typeface="ＭＳ Ｐゴシック"/>
            </a:rPr>
            <a:t>24</a:t>
          </a:r>
          <a:r>
            <a:rPr kumimoji="1" lang="ja-JP" altLang="en-US" sz="1300">
              <a:latin typeface="ＭＳ Ｐゴシック"/>
            </a:rPr>
            <a:t>年度に</a:t>
          </a:r>
          <a:r>
            <a:rPr kumimoji="1" lang="en-US" altLang="ja-JP" sz="1300">
              <a:latin typeface="ＭＳ Ｐゴシック"/>
            </a:rPr>
            <a:t>10</a:t>
          </a:r>
          <a:r>
            <a:rPr kumimoji="1" lang="ja-JP" altLang="en-US" sz="1300">
              <a:latin typeface="ＭＳ Ｐゴシック"/>
            </a:rPr>
            <a:t>億円、複合施設建設事業として平成</a:t>
          </a:r>
          <a:r>
            <a:rPr kumimoji="1" lang="en-US" altLang="ja-JP" sz="1300">
              <a:latin typeface="ＭＳ Ｐゴシック"/>
            </a:rPr>
            <a:t>26</a:t>
          </a:r>
          <a:r>
            <a:rPr kumimoji="1" lang="ja-JP" altLang="en-US" sz="1300">
              <a:latin typeface="ＭＳ Ｐゴシック"/>
            </a:rPr>
            <a:t>年度に</a:t>
          </a:r>
          <a:r>
            <a:rPr kumimoji="1" lang="en-US" altLang="ja-JP" sz="1300">
              <a:latin typeface="ＭＳ Ｐゴシック"/>
            </a:rPr>
            <a:t>5</a:t>
          </a:r>
          <a:r>
            <a:rPr kumimoji="1" lang="ja-JP" altLang="en-US" sz="1300">
              <a:latin typeface="ＭＳ Ｐゴシック"/>
            </a:rPr>
            <a:t>億円、平成</a:t>
          </a:r>
          <a:r>
            <a:rPr kumimoji="1" lang="en-US" altLang="ja-JP" sz="1300">
              <a:latin typeface="ＭＳ Ｐゴシック"/>
            </a:rPr>
            <a:t>27</a:t>
          </a:r>
          <a:r>
            <a:rPr kumimoji="1" lang="ja-JP" altLang="en-US" sz="1300">
              <a:latin typeface="ＭＳ Ｐゴシック"/>
            </a:rPr>
            <a:t>年度に</a:t>
          </a:r>
          <a:r>
            <a:rPr kumimoji="1" lang="en-US" altLang="ja-JP" sz="1300">
              <a:latin typeface="ＭＳ Ｐゴシック"/>
            </a:rPr>
            <a:t>21</a:t>
          </a:r>
          <a:r>
            <a:rPr kumimoji="1" lang="ja-JP" altLang="en-US" sz="1300">
              <a:latin typeface="ＭＳ Ｐゴシック"/>
            </a:rPr>
            <a:t>億円の大型事業を実施している。</a:t>
          </a:r>
          <a:endParaRPr kumimoji="1" lang="en-US" altLang="ja-JP" sz="1300">
            <a:latin typeface="ＭＳ Ｐゴシック"/>
          </a:endParaRPr>
        </a:p>
        <a:p>
          <a:r>
            <a:rPr kumimoji="1" lang="ja-JP" altLang="en-US" sz="1300">
              <a:latin typeface="ＭＳ Ｐゴシック"/>
            </a:rPr>
            <a:t>　普通建設事業費は、庁舎新築事業に対する支出を除くと平成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年度までは類似団体・全国・県内の平均と比較して低い水準であるが、平成</a:t>
          </a:r>
          <a:r>
            <a:rPr kumimoji="1" lang="en-US" altLang="ja-JP" sz="1300">
              <a:latin typeface="ＭＳ Ｐゴシック"/>
            </a:rPr>
            <a:t>27</a:t>
          </a:r>
          <a:r>
            <a:rPr kumimoji="1" lang="ja-JP" altLang="en-US" sz="1300">
              <a:latin typeface="ＭＳ Ｐゴシック"/>
            </a:rPr>
            <a:t>年度に各平均を大きく上回っている。これは平成</a:t>
          </a:r>
          <a:r>
            <a:rPr kumimoji="1" lang="en-US" altLang="ja-JP" sz="1300">
              <a:latin typeface="ＭＳ Ｐゴシック"/>
            </a:rPr>
            <a:t>26</a:t>
          </a:r>
          <a:r>
            <a:rPr kumimoji="1" lang="ja-JP" altLang="en-US" sz="1300">
              <a:latin typeface="ＭＳ Ｐゴシック"/>
            </a:rPr>
            <a:t>年度までは市税が低調であったため、インフラ整備に係る支出を最低限に制限したが、税収が回復したため平成</a:t>
          </a:r>
          <a:r>
            <a:rPr kumimoji="1" lang="en-US" altLang="ja-JP" sz="1300">
              <a:latin typeface="ＭＳ Ｐゴシック"/>
            </a:rPr>
            <a:t>27</a:t>
          </a:r>
          <a:r>
            <a:rPr kumimoji="1" lang="ja-JP" altLang="en-US" sz="1300">
              <a:latin typeface="ＭＳ Ｐゴシック"/>
            </a:rPr>
            <a:t>年度はそれらに集中的に支出したことに加え、複合施設建設事業、中学校普通教室への空調機の設置と新規整備にも</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積極的に</a:t>
          </a:r>
          <a:r>
            <a:rPr kumimoji="1" lang="ja-JP" altLang="en-US" sz="1300">
              <a:latin typeface="ＭＳ Ｐゴシック"/>
            </a:rPr>
            <a:t>取り組んだためである。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人口に対し低年齢層の占める割合が大きいため各平均と比較すると、</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子育て・教育・保健・健康関連施策に委託料や賃金</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等の物件費を多く費やし、一方で扶助費は特に生活保護費</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の項目で支出が低くなっている。また、公債費が低く、積立金が高いのは、財政力指数が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を超える普通交付税の不交付団体であるため、起債に対する交付税措置が受けられない。そのため、起債は最小限に抑え、計画的に基金を積み立てて事業を</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実施する</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財政運営を行ってきたためである。</a:t>
          </a:r>
          <a:endParaRPr kumimoji="1" lang="en-US" altLang="ja-JP" sz="1300" b="0" i="0" u="none" strike="noStrike" kern="0" cap="none" spc="0" normalizeH="0" baseline="0" noProof="0">
            <a:ln>
              <a:noFill/>
            </a:ln>
            <a:solidFill>
              <a:srgbClr val="FF0000"/>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愛知県みよし市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60,383
58,743
32.19
29,286,459
27,041,574
1,909,496
15,407,178
9,170,640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127127</xdr:rowOff>
    </xdr:from>
    <xdr:to>
      <xdr:col>6</xdr:col>
      <xdr:colOff>511175</xdr:colOff>
      <xdr:row>35</xdr:row>
      <xdr:rowOff>140843</xdr:rowOff>
    </xdr:to>
    <xdr:cxnSp macro="">
      <xdr:nvCxnSpPr>
        <xdr:cNvPr id="61" name="直線コネクタ 60"/>
        <xdr:cNvCxnSpPr/>
      </xdr:nvCxnSpPr>
      <xdr:spPr>
        <a:xfrm flipV="1">
          <a:off x="3797300" y="5956427"/>
          <a:ext cx="8382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132461</xdr:rowOff>
    </xdr:from>
    <xdr:to>
      <xdr:col>5</xdr:col>
      <xdr:colOff>358775</xdr:colOff>
      <xdr:row>35</xdr:row>
      <xdr:rowOff>140843</xdr:rowOff>
    </xdr:to>
    <xdr:cxnSp macro="">
      <xdr:nvCxnSpPr>
        <xdr:cNvPr id="64" name="直線コネクタ 63"/>
        <xdr:cNvCxnSpPr/>
      </xdr:nvCxnSpPr>
      <xdr:spPr>
        <a:xfrm>
          <a:off x="2908300" y="613321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130175</xdr:rowOff>
    </xdr:from>
    <xdr:to>
      <xdr:col>4</xdr:col>
      <xdr:colOff>155575</xdr:colOff>
      <xdr:row>35</xdr:row>
      <xdr:rowOff>132461</xdr:rowOff>
    </xdr:to>
    <xdr:cxnSp macro="">
      <xdr:nvCxnSpPr>
        <xdr:cNvPr id="67" name="直線コネクタ 66"/>
        <xdr:cNvCxnSpPr/>
      </xdr:nvCxnSpPr>
      <xdr:spPr>
        <a:xfrm>
          <a:off x="2019300" y="613092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6367</xdr:rowOff>
    </xdr:from>
    <xdr:ext cx="469744" cy="259045"/>
    <xdr:sp macro="" textlink="">
      <xdr:nvSpPr>
        <xdr:cNvPr id="69" name="テキスト ボックス 68"/>
        <xdr:cNvSpPr txBox="1"/>
      </xdr:nvSpPr>
      <xdr:spPr>
        <a:xfrm>
          <a:off x="26734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26543</xdr:rowOff>
    </xdr:from>
    <xdr:to>
      <xdr:col>2</xdr:col>
      <xdr:colOff>638175</xdr:colOff>
      <xdr:row>35</xdr:row>
      <xdr:rowOff>130175</xdr:rowOff>
    </xdr:to>
    <xdr:cxnSp macro="">
      <xdr:nvCxnSpPr>
        <xdr:cNvPr id="70" name="直線コネクタ 69"/>
        <xdr:cNvCxnSpPr/>
      </xdr:nvCxnSpPr>
      <xdr:spPr>
        <a:xfrm>
          <a:off x="1130300" y="6027293"/>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76327</xdr:rowOff>
    </xdr:from>
    <xdr:to>
      <xdr:col>6</xdr:col>
      <xdr:colOff>561975</xdr:colOff>
      <xdr:row>35</xdr:row>
      <xdr:rowOff>6477</xdr:rowOff>
    </xdr:to>
    <xdr:sp macro="" textlink="">
      <xdr:nvSpPr>
        <xdr:cNvPr id="80" name="円/楕円 79"/>
        <xdr:cNvSpPr/>
      </xdr:nvSpPr>
      <xdr:spPr>
        <a:xfrm>
          <a:off x="45847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99204</xdr:rowOff>
    </xdr:from>
    <xdr:ext cx="469744" cy="259045"/>
    <xdr:sp macro="" textlink="">
      <xdr:nvSpPr>
        <xdr:cNvPr id="81" name="議会費該当値テキスト"/>
        <xdr:cNvSpPr txBox="1"/>
      </xdr:nvSpPr>
      <xdr:spPr>
        <a:xfrm>
          <a:off x="4686300" y="57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90043</xdr:rowOff>
    </xdr:from>
    <xdr:to>
      <xdr:col>5</xdr:col>
      <xdr:colOff>409575</xdr:colOff>
      <xdr:row>36</xdr:row>
      <xdr:rowOff>20193</xdr:rowOff>
    </xdr:to>
    <xdr:sp macro="" textlink="">
      <xdr:nvSpPr>
        <xdr:cNvPr id="82" name="円/楕円 81"/>
        <xdr:cNvSpPr/>
      </xdr:nvSpPr>
      <xdr:spPr>
        <a:xfrm>
          <a:off x="3746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11320</xdr:rowOff>
    </xdr:from>
    <xdr:ext cx="469744" cy="259045"/>
    <xdr:sp macro="" textlink="">
      <xdr:nvSpPr>
        <xdr:cNvPr id="83" name="テキスト ボックス 82"/>
        <xdr:cNvSpPr txBox="1"/>
      </xdr:nvSpPr>
      <xdr:spPr>
        <a:xfrm>
          <a:off x="3562427" y="618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81661</xdr:rowOff>
    </xdr:from>
    <xdr:to>
      <xdr:col>4</xdr:col>
      <xdr:colOff>206375</xdr:colOff>
      <xdr:row>36</xdr:row>
      <xdr:rowOff>11811</xdr:rowOff>
    </xdr:to>
    <xdr:sp macro="" textlink="">
      <xdr:nvSpPr>
        <xdr:cNvPr id="84" name="円/楕円 83"/>
        <xdr:cNvSpPr/>
      </xdr:nvSpPr>
      <xdr:spPr>
        <a:xfrm>
          <a:off x="2857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28338</xdr:rowOff>
    </xdr:from>
    <xdr:ext cx="469744" cy="259045"/>
    <xdr:sp macro="" textlink="">
      <xdr:nvSpPr>
        <xdr:cNvPr id="85" name="テキスト ボックス 84"/>
        <xdr:cNvSpPr txBox="1"/>
      </xdr:nvSpPr>
      <xdr:spPr>
        <a:xfrm>
          <a:off x="2673427" y="58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79375</xdr:rowOff>
    </xdr:from>
    <xdr:to>
      <xdr:col>3</xdr:col>
      <xdr:colOff>3175</xdr:colOff>
      <xdr:row>36</xdr:row>
      <xdr:rowOff>9525</xdr:rowOff>
    </xdr:to>
    <xdr:sp macro="" textlink="">
      <xdr:nvSpPr>
        <xdr:cNvPr id="86" name="円/楕円 85"/>
        <xdr:cNvSpPr/>
      </xdr:nvSpPr>
      <xdr:spPr>
        <a:xfrm>
          <a:off x="1968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652</xdr:rowOff>
    </xdr:from>
    <xdr:ext cx="469744" cy="259045"/>
    <xdr:sp macro="" textlink="">
      <xdr:nvSpPr>
        <xdr:cNvPr id="87" name="テキスト ボックス 86"/>
        <xdr:cNvSpPr txBox="1"/>
      </xdr:nvSpPr>
      <xdr:spPr>
        <a:xfrm>
          <a:off x="1784427" y="617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147193</xdr:rowOff>
    </xdr:from>
    <xdr:to>
      <xdr:col>1</xdr:col>
      <xdr:colOff>485775</xdr:colOff>
      <xdr:row>35</xdr:row>
      <xdr:rowOff>77343</xdr:rowOff>
    </xdr:to>
    <xdr:sp macro="" textlink="">
      <xdr:nvSpPr>
        <xdr:cNvPr id="88" name="円/楕円 87"/>
        <xdr:cNvSpPr/>
      </xdr:nvSpPr>
      <xdr:spPr>
        <a:xfrm>
          <a:off x="1079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68470</xdr:rowOff>
    </xdr:from>
    <xdr:ext cx="469744" cy="259045"/>
    <xdr:sp macro="" textlink="">
      <xdr:nvSpPr>
        <xdr:cNvPr id="89" name="テキスト ボックス 88"/>
        <xdr:cNvSpPr txBox="1"/>
      </xdr:nvSpPr>
      <xdr:spPr>
        <a:xfrm>
          <a:off x="895427" y="60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59200</xdr:rowOff>
    </xdr:from>
    <xdr:to>
      <xdr:col>6</xdr:col>
      <xdr:colOff>511175</xdr:colOff>
      <xdr:row>53</xdr:row>
      <xdr:rowOff>40504</xdr:rowOff>
    </xdr:to>
    <xdr:cxnSp macro="">
      <xdr:nvCxnSpPr>
        <xdr:cNvPr id="121" name="直線コネクタ 120"/>
        <xdr:cNvCxnSpPr/>
      </xdr:nvCxnSpPr>
      <xdr:spPr>
        <a:xfrm>
          <a:off x="3797300" y="8803150"/>
          <a:ext cx="838200" cy="32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59200</xdr:rowOff>
    </xdr:from>
    <xdr:to>
      <xdr:col>5</xdr:col>
      <xdr:colOff>358775</xdr:colOff>
      <xdr:row>54</xdr:row>
      <xdr:rowOff>8794</xdr:rowOff>
    </xdr:to>
    <xdr:cxnSp macro="">
      <xdr:nvCxnSpPr>
        <xdr:cNvPr id="124" name="直線コネクタ 123"/>
        <xdr:cNvCxnSpPr/>
      </xdr:nvCxnSpPr>
      <xdr:spPr>
        <a:xfrm flipV="1">
          <a:off x="2908300" y="8803150"/>
          <a:ext cx="889000" cy="4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29366</xdr:rowOff>
    </xdr:from>
    <xdr:to>
      <xdr:col>5</xdr:col>
      <xdr:colOff>409575</xdr:colOff>
      <xdr:row>55</xdr:row>
      <xdr:rowOff>130966</xdr:rowOff>
    </xdr:to>
    <xdr:sp macro="" textlink="">
      <xdr:nvSpPr>
        <xdr:cNvPr id="125" name="フローチャート : 判断 124"/>
        <xdr:cNvSpPr/>
      </xdr:nvSpPr>
      <xdr:spPr>
        <a:xfrm>
          <a:off x="3746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122093</xdr:rowOff>
    </xdr:from>
    <xdr:ext cx="534377" cy="259045"/>
    <xdr:sp macro="" textlink="">
      <xdr:nvSpPr>
        <xdr:cNvPr id="126" name="テキスト ボックス 125"/>
        <xdr:cNvSpPr txBox="1"/>
      </xdr:nvSpPr>
      <xdr:spPr>
        <a:xfrm>
          <a:off x="3530111" y="955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98437</xdr:rowOff>
    </xdr:from>
    <xdr:to>
      <xdr:col>4</xdr:col>
      <xdr:colOff>155575</xdr:colOff>
      <xdr:row>54</xdr:row>
      <xdr:rowOff>8794</xdr:rowOff>
    </xdr:to>
    <xdr:cxnSp macro="">
      <xdr:nvCxnSpPr>
        <xdr:cNvPr id="127" name="直線コネクタ 126"/>
        <xdr:cNvCxnSpPr/>
      </xdr:nvCxnSpPr>
      <xdr:spPr>
        <a:xfrm>
          <a:off x="2019300" y="9013837"/>
          <a:ext cx="889000" cy="25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150198</xdr:rowOff>
    </xdr:from>
    <xdr:to>
      <xdr:col>4</xdr:col>
      <xdr:colOff>206375</xdr:colOff>
      <xdr:row>55</xdr:row>
      <xdr:rowOff>80348</xdr:rowOff>
    </xdr:to>
    <xdr:sp macro="" textlink="">
      <xdr:nvSpPr>
        <xdr:cNvPr id="128" name="フローチャート : 判断 127"/>
        <xdr:cNvSpPr/>
      </xdr:nvSpPr>
      <xdr:spPr>
        <a:xfrm>
          <a:off x="2857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71475</xdr:rowOff>
    </xdr:from>
    <xdr:ext cx="534377" cy="259045"/>
    <xdr:sp macro="" textlink="">
      <xdr:nvSpPr>
        <xdr:cNvPr id="129" name="テキスト ボックス 128"/>
        <xdr:cNvSpPr txBox="1"/>
      </xdr:nvSpPr>
      <xdr:spPr>
        <a:xfrm>
          <a:off x="2641111" y="95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31033</xdr:rowOff>
    </xdr:from>
    <xdr:to>
      <xdr:col>2</xdr:col>
      <xdr:colOff>638175</xdr:colOff>
      <xdr:row>52</xdr:row>
      <xdr:rowOff>98437</xdr:rowOff>
    </xdr:to>
    <xdr:cxnSp macro="">
      <xdr:nvCxnSpPr>
        <xdr:cNvPr id="130" name="直線コネクタ 129"/>
        <xdr:cNvCxnSpPr/>
      </xdr:nvCxnSpPr>
      <xdr:spPr>
        <a:xfrm>
          <a:off x="1130300" y="8774983"/>
          <a:ext cx="889000" cy="23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75951</xdr:rowOff>
    </xdr:from>
    <xdr:to>
      <xdr:col>3</xdr:col>
      <xdr:colOff>3175</xdr:colOff>
      <xdr:row>56</xdr:row>
      <xdr:rowOff>6101</xdr:rowOff>
    </xdr:to>
    <xdr:sp macro="" textlink="">
      <xdr:nvSpPr>
        <xdr:cNvPr id="131" name="フローチャート : 判断 130"/>
        <xdr:cNvSpPr/>
      </xdr:nvSpPr>
      <xdr:spPr>
        <a:xfrm>
          <a:off x="1968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168678</xdr:rowOff>
    </xdr:from>
    <xdr:ext cx="534377" cy="259045"/>
    <xdr:sp macro="" textlink="">
      <xdr:nvSpPr>
        <xdr:cNvPr id="132" name="テキスト ボックス 131"/>
        <xdr:cNvSpPr txBox="1"/>
      </xdr:nvSpPr>
      <xdr:spPr>
        <a:xfrm>
          <a:off x="1752111" y="959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40192</xdr:rowOff>
    </xdr:from>
    <xdr:to>
      <xdr:col>1</xdr:col>
      <xdr:colOff>485775</xdr:colOff>
      <xdr:row>55</xdr:row>
      <xdr:rowOff>141792</xdr:rowOff>
    </xdr:to>
    <xdr:sp macro="" textlink="">
      <xdr:nvSpPr>
        <xdr:cNvPr id="133" name="フローチャート : 判断 132"/>
        <xdr:cNvSpPr/>
      </xdr:nvSpPr>
      <xdr:spPr>
        <a:xfrm>
          <a:off x="1079500" y="946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132919</xdr:rowOff>
    </xdr:from>
    <xdr:ext cx="534377" cy="259045"/>
    <xdr:sp macro="" textlink="">
      <xdr:nvSpPr>
        <xdr:cNvPr id="134" name="テキスト ボックス 133"/>
        <xdr:cNvSpPr txBox="1"/>
      </xdr:nvSpPr>
      <xdr:spPr>
        <a:xfrm>
          <a:off x="863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161154</xdr:rowOff>
    </xdr:from>
    <xdr:to>
      <xdr:col>6</xdr:col>
      <xdr:colOff>561975</xdr:colOff>
      <xdr:row>53</xdr:row>
      <xdr:rowOff>91304</xdr:rowOff>
    </xdr:to>
    <xdr:sp macro="" textlink="">
      <xdr:nvSpPr>
        <xdr:cNvPr id="140" name="円/楕円 139"/>
        <xdr:cNvSpPr/>
      </xdr:nvSpPr>
      <xdr:spPr>
        <a:xfrm>
          <a:off x="4584700" y="90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12581</xdr:rowOff>
    </xdr:from>
    <xdr:ext cx="534377" cy="259045"/>
    <xdr:sp macro="" textlink="">
      <xdr:nvSpPr>
        <xdr:cNvPr id="141" name="総務費該当値テキスト"/>
        <xdr:cNvSpPr txBox="1"/>
      </xdr:nvSpPr>
      <xdr:spPr>
        <a:xfrm>
          <a:off x="4686300" y="892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86,575</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8400</xdr:rowOff>
    </xdr:from>
    <xdr:to>
      <xdr:col>5</xdr:col>
      <xdr:colOff>409575</xdr:colOff>
      <xdr:row>51</xdr:row>
      <xdr:rowOff>110000</xdr:rowOff>
    </xdr:to>
    <xdr:sp macro="" textlink="">
      <xdr:nvSpPr>
        <xdr:cNvPr id="142" name="円/楕円 141"/>
        <xdr:cNvSpPr/>
      </xdr:nvSpPr>
      <xdr:spPr>
        <a:xfrm>
          <a:off x="3746500" y="87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49</xdr:row>
      <xdr:rowOff>126527</xdr:rowOff>
    </xdr:from>
    <xdr:ext cx="599010" cy="259045"/>
    <xdr:sp macro="" textlink="">
      <xdr:nvSpPr>
        <xdr:cNvPr id="143" name="テキスト ボックス 142"/>
        <xdr:cNvSpPr txBox="1"/>
      </xdr:nvSpPr>
      <xdr:spPr>
        <a:xfrm>
          <a:off x="3497794" y="852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129444</xdr:rowOff>
    </xdr:from>
    <xdr:to>
      <xdr:col>4</xdr:col>
      <xdr:colOff>206375</xdr:colOff>
      <xdr:row>54</xdr:row>
      <xdr:rowOff>59594</xdr:rowOff>
    </xdr:to>
    <xdr:sp macro="" textlink="">
      <xdr:nvSpPr>
        <xdr:cNvPr id="144" name="円/楕円 143"/>
        <xdr:cNvSpPr/>
      </xdr:nvSpPr>
      <xdr:spPr>
        <a:xfrm>
          <a:off x="2857500" y="9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76121</xdr:rowOff>
    </xdr:from>
    <xdr:ext cx="534377" cy="259045"/>
    <xdr:sp macro="" textlink="">
      <xdr:nvSpPr>
        <xdr:cNvPr id="145" name="テキスト ボックス 144"/>
        <xdr:cNvSpPr txBox="1"/>
      </xdr:nvSpPr>
      <xdr:spPr>
        <a:xfrm>
          <a:off x="2641111" y="89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78,017</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47637</xdr:rowOff>
    </xdr:from>
    <xdr:to>
      <xdr:col>3</xdr:col>
      <xdr:colOff>3175</xdr:colOff>
      <xdr:row>52</xdr:row>
      <xdr:rowOff>149237</xdr:rowOff>
    </xdr:to>
    <xdr:sp macro="" textlink="">
      <xdr:nvSpPr>
        <xdr:cNvPr id="146" name="円/楕円 145"/>
        <xdr:cNvSpPr/>
      </xdr:nvSpPr>
      <xdr:spPr>
        <a:xfrm>
          <a:off x="1968500" y="896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165764</xdr:rowOff>
    </xdr:from>
    <xdr:ext cx="534377" cy="259045"/>
    <xdr:sp macro="" textlink="">
      <xdr:nvSpPr>
        <xdr:cNvPr id="147" name="テキスト ボックス 146"/>
        <xdr:cNvSpPr txBox="1"/>
      </xdr:nvSpPr>
      <xdr:spPr>
        <a:xfrm>
          <a:off x="1752111" y="873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93,527</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151683</xdr:rowOff>
    </xdr:from>
    <xdr:to>
      <xdr:col>1</xdr:col>
      <xdr:colOff>485775</xdr:colOff>
      <xdr:row>51</xdr:row>
      <xdr:rowOff>81833</xdr:rowOff>
    </xdr:to>
    <xdr:sp macro="" textlink="">
      <xdr:nvSpPr>
        <xdr:cNvPr id="148" name="円/楕円 147"/>
        <xdr:cNvSpPr/>
      </xdr:nvSpPr>
      <xdr:spPr>
        <a:xfrm>
          <a:off x="1079500" y="872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98360</xdr:rowOff>
    </xdr:from>
    <xdr:ext cx="599010" cy="259045"/>
    <xdr:sp macro="" textlink="">
      <xdr:nvSpPr>
        <xdr:cNvPr id="149" name="テキスト ボックス 148"/>
        <xdr:cNvSpPr txBox="1"/>
      </xdr:nvSpPr>
      <xdr:spPr>
        <a:xfrm>
          <a:off x="830794" y="849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155571</xdr:rowOff>
    </xdr:from>
    <xdr:to>
      <xdr:col>6</xdr:col>
      <xdr:colOff>510540</xdr:colOff>
      <xdr:row>78</xdr:row>
      <xdr:rowOff>2639</xdr:rowOff>
    </xdr:to>
    <xdr:cxnSp macro="">
      <xdr:nvCxnSpPr>
        <xdr:cNvPr id="176" name="直線コネクタ 175"/>
        <xdr:cNvCxnSpPr/>
      </xdr:nvCxnSpPr>
      <xdr:spPr>
        <a:xfrm flipV="1">
          <a:off x="4633595" y="11985621"/>
          <a:ext cx="1270" cy="139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6466</xdr:rowOff>
    </xdr:from>
    <xdr:ext cx="534377" cy="259045"/>
    <xdr:sp macro="" textlink="">
      <xdr:nvSpPr>
        <xdr:cNvPr id="177" name="民生費最小値テキスト"/>
        <xdr:cNvSpPr txBox="1"/>
      </xdr:nvSpPr>
      <xdr:spPr>
        <a:xfrm>
          <a:off x="4686300" y="133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78</xdr:row>
      <xdr:rowOff>2639</xdr:rowOff>
    </xdr:from>
    <xdr:to>
      <xdr:col>6</xdr:col>
      <xdr:colOff>600075</xdr:colOff>
      <xdr:row>78</xdr:row>
      <xdr:rowOff>2639</xdr:rowOff>
    </xdr:to>
    <xdr:cxnSp macro="">
      <xdr:nvCxnSpPr>
        <xdr:cNvPr id="178" name="直線コネクタ 177"/>
        <xdr:cNvCxnSpPr/>
      </xdr:nvCxnSpPr>
      <xdr:spPr>
        <a:xfrm>
          <a:off x="4546600" y="13375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102248</xdr:rowOff>
    </xdr:from>
    <xdr:ext cx="599010" cy="259045"/>
    <xdr:sp macro="" textlink="">
      <xdr:nvSpPr>
        <xdr:cNvPr id="179" name="民生費最大値テキスト"/>
        <xdr:cNvSpPr txBox="1"/>
      </xdr:nvSpPr>
      <xdr:spPr>
        <a:xfrm>
          <a:off x="4686300" y="1176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69</xdr:row>
      <xdr:rowOff>155571</xdr:rowOff>
    </xdr:from>
    <xdr:to>
      <xdr:col>6</xdr:col>
      <xdr:colOff>600075</xdr:colOff>
      <xdr:row>69</xdr:row>
      <xdr:rowOff>155571</xdr:rowOff>
    </xdr:to>
    <xdr:cxnSp macro="">
      <xdr:nvCxnSpPr>
        <xdr:cNvPr id="180" name="直線コネクタ 179"/>
        <xdr:cNvCxnSpPr/>
      </xdr:nvCxnSpPr>
      <xdr:spPr>
        <a:xfrm>
          <a:off x="4546600" y="1198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85669</xdr:rowOff>
    </xdr:from>
    <xdr:to>
      <xdr:col>6</xdr:col>
      <xdr:colOff>511175</xdr:colOff>
      <xdr:row>77</xdr:row>
      <xdr:rowOff>5561</xdr:rowOff>
    </xdr:to>
    <xdr:cxnSp macro="">
      <xdr:nvCxnSpPr>
        <xdr:cNvPr id="181" name="直線コネクタ 180"/>
        <xdr:cNvCxnSpPr/>
      </xdr:nvCxnSpPr>
      <xdr:spPr>
        <a:xfrm>
          <a:off x="3797300" y="13115869"/>
          <a:ext cx="838200" cy="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104887</xdr:rowOff>
    </xdr:from>
    <xdr:ext cx="599010" cy="259045"/>
    <xdr:sp macro="" textlink="">
      <xdr:nvSpPr>
        <xdr:cNvPr id="182" name="民生費平均値テキスト"/>
        <xdr:cNvSpPr txBox="1"/>
      </xdr:nvSpPr>
      <xdr:spPr>
        <a:xfrm>
          <a:off x="4686300" y="126207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82010</xdr:rowOff>
    </xdr:from>
    <xdr:to>
      <xdr:col>6</xdr:col>
      <xdr:colOff>561975</xdr:colOff>
      <xdr:row>75</xdr:row>
      <xdr:rowOff>12160</xdr:rowOff>
    </xdr:to>
    <xdr:sp macro="" textlink="">
      <xdr:nvSpPr>
        <xdr:cNvPr id="183" name="フローチャート : 判断 182"/>
        <xdr:cNvSpPr/>
      </xdr:nvSpPr>
      <xdr:spPr>
        <a:xfrm>
          <a:off x="4584700" y="1276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85669</xdr:rowOff>
    </xdr:from>
    <xdr:to>
      <xdr:col>5</xdr:col>
      <xdr:colOff>358775</xdr:colOff>
      <xdr:row>78</xdr:row>
      <xdr:rowOff>83905</xdr:rowOff>
    </xdr:to>
    <xdr:cxnSp macro="">
      <xdr:nvCxnSpPr>
        <xdr:cNvPr id="184" name="直線コネクタ 183"/>
        <xdr:cNvCxnSpPr/>
      </xdr:nvCxnSpPr>
      <xdr:spPr>
        <a:xfrm flipV="1">
          <a:off x="2908300" y="13115869"/>
          <a:ext cx="889000" cy="34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120202</xdr:rowOff>
    </xdr:from>
    <xdr:to>
      <xdr:col>5</xdr:col>
      <xdr:colOff>409575</xdr:colOff>
      <xdr:row>74</xdr:row>
      <xdr:rowOff>50352</xdr:rowOff>
    </xdr:to>
    <xdr:sp macro="" textlink="">
      <xdr:nvSpPr>
        <xdr:cNvPr id="185" name="フローチャート : 判断 184"/>
        <xdr:cNvSpPr/>
      </xdr:nvSpPr>
      <xdr:spPr>
        <a:xfrm>
          <a:off x="3746500" y="1263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66879</xdr:rowOff>
    </xdr:from>
    <xdr:ext cx="599010" cy="259045"/>
    <xdr:sp macro="" textlink="">
      <xdr:nvSpPr>
        <xdr:cNvPr id="186" name="テキスト ボックス 185"/>
        <xdr:cNvSpPr txBox="1"/>
      </xdr:nvSpPr>
      <xdr:spPr>
        <a:xfrm>
          <a:off x="3497794" y="1241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28699</xdr:rowOff>
    </xdr:from>
    <xdr:to>
      <xdr:col>4</xdr:col>
      <xdr:colOff>155575</xdr:colOff>
      <xdr:row>78</xdr:row>
      <xdr:rowOff>83905</xdr:rowOff>
    </xdr:to>
    <xdr:cxnSp macro="">
      <xdr:nvCxnSpPr>
        <xdr:cNvPr id="187" name="直線コネクタ 186"/>
        <xdr:cNvCxnSpPr/>
      </xdr:nvCxnSpPr>
      <xdr:spPr>
        <a:xfrm>
          <a:off x="2019300" y="13401799"/>
          <a:ext cx="889000" cy="5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73</xdr:row>
      <xdr:rowOff>168012</xdr:rowOff>
    </xdr:from>
    <xdr:to>
      <xdr:col>4</xdr:col>
      <xdr:colOff>206375</xdr:colOff>
      <xdr:row>74</xdr:row>
      <xdr:rowOff>98162</xdr:rowOff>
    </xdr:to>
    <xdr:sp macro="" textlink="">
      <xdr:nvSpPr>
        <xdr:cNvPr id="188" name="フローチャート : 判断 187"/>
        <xdr:cNvSpPr/>
      </xdr:nvSpPr>
      <xdr:spPr>
        <a:xfrm>
          <a:off x="2857500" y="1268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114689</xdr:rowOff>
    </xdr:from>
    <xdr:ext cx="599010" cy="259045"/>
    <xdr:sp macro="" textlink="">
      <xdr:nvSpPr>
        <xdr:cNvPr id="189" name="テキスト ボックス 188"/>
        <xdr:cNvSpPr txBox="1"/>
      </xdr:nvSpPr>
      <xdr:spPr>
        <a:xfrm>
          <a:off x="2608794" y="1245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134311</xdr:rowOff>
    </xdr:from>
    <xdr:to>
      <xdr:col>2</xdr:col>
      <xdr:colOff>638175</xdr:colOff>
      <xdr:row>78</xdr:row>
      <xdr:rowOff>28699</xdr:rowOff>
    </xdr:to>
    <xdr:cxnSp macro="">
      <xdr:nvCxnSpPr>
        <xdr:cNvPr id="190" name="直線コネクタ 189"/>
        <xdr:cNvCxnSpPr/>
      </xdr:nvCxnSpPr>
      <xdr:spPr>
        <a:xfrm>
          <a:off x="1130300" y="13335961"/>
          <a:ext cx="8890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60472</xdr:rowOff>
    </xdr:from>
    <xdr:to>
      <xdr:col>3</xdr:col>
      <xdr:colOff>3175</xdr:colOff>
      <xdr:row>74</xdr:row>
      <xdr:rowOff>162072</xdr:rowOff>
    </xdr:to>
    <xdr:sp macro="" textlink="">
      <xdr:nvSpPr>
        <xdr:cNvPr id="191" name="フローチャート : 判断 190"/>
        <xdr:cNvSpPr/>
      </xdr:nvSpPr>
      <xdr:spPr>
        <a:xfrm>
          <a:off x="1968500" y="127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7149</xdr:rowOff>
    </xdr:from>
    <xdr:ext cx="599010" cy="259045"/>
    <xdr:sp macro="" textlink="">
      <xdr:nvSpPr>
        <xdr:cNvPr id="192" name="テキスト ボックス 191"/>
        <xdr:cNvSpPr txBox="1"/>
      </xdr:nvSpPr>
      <xdr:spPr>
        <a:xfrm>
          <a:off x="1719794" y="1252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35113</xdr:rowOff>
    </xdr:from>
    <xdr:to>
      <xdr:col>1</xdr:col>
      <xdr:colOff>485775</xdr:colOff>
      <xdr:row>75</xdr:row>
      <xdr:rowOff>136713</xdr:rowOff>
    </xdr:to>
    <xdr:sp macro="" textlink="">
      <xdr:nvSpPr>
        <xdr:cNvPr id="193" name="フローチャート : 判断 192"/>
        <xdr:cNvSpPr/>
      </xdr:nvSpPr>
      <xdr:spPr>
        <a:xfrm>
          <a:off x="1079500" y="128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153240</xdr:rowOff>
    </xdr:from>
    <xdr:ext cx="599010" cy="259045"/>
    <xdr:sp macro="" textlink="">
      <xdr:nvSpPr>
        <xdr:cNvPr id="194" name="テキスト ボックス 193"/>
        <xdr:cNvSpPr txBox="1"/>
      </xdr:nvSpPr>
      <xdr:spPr>
        <a:xfrm>
          <a:off x="830794" y="1266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126211</xdr:rowOff>
    </xdr:from>
    <xdr:to>
      <xdr:col>6</xdr:col>
      <xdr:colOff>561975</xdr:colOff>
      <xdr:row>77</xdr:row>
      <xdr:rowOff>56361</xdr:rowOff>
    </xdr:to>
    <xdr:sp macro="" textlink="">
      <xdr:nvSpPr>
        <xdr:cNvPr id="200" name="円/楕円 199"/>
        <xdr:cNvSpPr/>
      </xdr:nvSpPr>
      <xdr:spPr>
        <a:xfrm>
          <a:off x="4584700" y="131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104638</xdr:rowOff>
    </xdr:from>
    <xdr:ext cx="599010" cy="259045"/>
    <xdr:sp macro="" textlink="">
      <xdr:nvSpPr>
        <xdr:cNvPr id="201" name="民生費該当値テキスト"/>
        <xdr:cNvSpPr txBox="1"/>
      </xdr:nvSpPr>
      <xdr:spPr>
        <a:xfrm>
          <a:off x="4686300" y="1313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34869</xdr:rowOff>
    </xdr:from>
    <xdr:to>
      <xdr:col>5</xdr:col>
      <xdr:colOff>409575</xdr:colOff>
      <xdr:row>76</xdr:row>
      <xdr:rowOff>136469</xdr:rowOff>
    </xdr:to>
    <xdr:sp macro="" textlink="">
      <xdr:nvSpPr>
        <xdr:cNvPr id="202" name="円/楕円 201"/>
        <xdr:cNvSpPr/>
      </xdr:nvSpPr>
      <xdr:spPr>
        <a:xfrm>
          <a:off x="3746500" y="130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127596</xdr:rowOff>
    </xdr:from>
    <xdr:ext cx="599010" cy="259045"/>
    <xdr:sp macro="" textlink="">
      <xdr:nvSpPr>
        <xdr:cNvPr id="203" name="テキスト ボックス 202"/>
        <xdr:cNvSpPr txBox="1"/>
      </xdr:nvSpPr>
      <xdr:spPr>
        <a:xfrm>
          <a:off x="3497794" y="131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33105</xdr:rowOff>
    </xdr:from>
    <xdr:to>
      <xdr:col>4</xdr:col>
      <xdr:colOff>206375</xdr:colOff>
      <xdr:row>78</xdr:row>
      <xdr:rowOff>134705</xdr:rowOff>
    </xdr:to>
    <xdr:sp macro="" textlink="">
      <xdr:nvSpPr>
        <xdr:cNvPr id="204" name="円/楕円 203"/>
        <xdr:cNvSpPr/>
      </xdr:nvSpPr>
      <xdr:spPr>
        <a:xfrm>
          <a:off x="2857500" y="1340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125832</xdr:rowOff>
    </xdr:from>
    <xdr:ext cx="534377" cy="259045"/>
    <xdr:sp macro="" textlink="">
      <xdr:nvSpPr>
        <xdr:cNvPr id="205" name="テキスト ボックス 204"/>
        <xdr:cNvSpPr txBox="1"/>
      </xdr:nvSpPr>
      <xdr:spPr>
        <a:xfrm>
          <a:off x="2641111" y="134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91,417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149349</xdr:rowOff>
    </xdr:from>
    <xdr:to>
      <xdr:col>3</xdr:col>
      <xdr:colOff>3175</xdr:colOff>
      <xdr:row>78</xdr:row>
      <xdr:rowOff>79499</xdr:rowOff>
    </xdr:to>
    <xdr:sp macro="" textlink="">
      <xdr:nvSpPr>
        <xdr:cNvPr id="206" name="円/楕円 205"/>
        <xdr:cNvSpPr/>
      </xdr:nvSpPr>
      <xdr:spPr>
        <a:xfrm>
          <a:off x="1968500" y="1335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70626</xdr:rowOff>
    </xdr:from>
    <xdr:ext cx="534377" cy="259045"/>
    <xdr:sp macro="" textlink="">
      <xdr:nvSpPr>
        <xdr:cNvPr id="207" name="テキスト ボックス 206"/>
        <xdr:cNvSpPr txBox="1"/>
      </xdr:nvSpPr>
      <xdr:spPr>
        <a:xfrm>
          <a:off x="1752111" y="134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83511</xdr:rowOff>
    </xdr:from>
    <xdr:to>
      <xdr:col>1</xdr:col>
      <xdr:colOff>485775</xdr:colOff>
      <xdr:row>78</xdr:row>
      <xdr:rowOff>13661</xdr:rowOff>
    </xdr:to>
    <xdr:sp macro="" textlink="">
      <xdr:nvSpPr>
        <xdr:cNvPr id="208" name="円/楕円 207"/>
        <xdr:cNvSpPr/>
      </xdr:nvSpPr>
      <xdr:spPr>
        <a:xfrm>
          <a:off x="1079500" y="132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4788</xdr:rowOff>
    </xdr:from>
    <xdr:ext cx="534377" cy="259045"/>
    <xdr:sp macro="" textlink="">
      <xdr:nvSpPr>
        <xdr:cNvPr id="209" name="テキスト ボックス 208"/>
        <xdr:cNvSpPr txBox="1"/>
      </xdr:nvSpPr>
      <xdr:spPr>
        <a:xfrm>
          <a:off x="863111" y="133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4" name="直線コネクタ 233"/>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5"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6" name="直線コネクタ 235"/>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7"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8" name="直線コネクタ 237"/>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107162</xdr:rowOff>
    </xdr:from>
    <xdr:to>
      <xdr:col>6</xdr:col>
      <xdr:colOff>511175</xdr:colOff>
      <xdr:row>96</xdr:row>
      <xdr:rowOff>108934</xdr:rowOff>
    </xdr:to>
    <xdr:cxnSp macro="">
      <xdr:nvCxnSpPr>
        <xdr:cNvPr id="239" name="直線コネクタ 238"/>
        <xdr:cNvCxnSpPr/>
      </xdr:nvCxnSpPr>
      <xdr:spPr>
        <a:xfrm flipV="1">
          <a:off x="3797300" y="16566362"/>
          <a:ext cx="8382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40"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41" name="フローチャート : 判断 240"/>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108934</xdr:rowOff>
    </xdr:from>
    <xdr:to>
      <xdr:col>5</xdr:col>
      <xdr:colOff>358775</xdr:colOff>
      <xdr:row>97</xdr:row>
      <xdr:rowOff>22104</xdr:rowOff>
    </xdr:to>
    <xdr:cxnSp macro="">
      <xdr:nvCxnSpPr>
        <xdr:cNvPr id="242" name="直線コネクタ 241"/>
        <xdr:cNvCxnSpPr/>
      </xdr:nvCxnSpPr>
      <xdr:spPr>
        <a:xfrm flipV="1">
          <a:off x="2908300" y="16568134"/>
          <a:ext cx="889000" cy="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xdr:rowOff>
    </xdr:from>
    <xdr:to>
      <xdr:col>5</xdr:col>
      <xdr:colOff>409575</xdr:colOff>
      <xdr:row>97</xdr:row>
      <xdr:rowOff>102222</xdr:rowOff>
    </xdr:to>
    <xdr:sp macro="" textlink="">
      <xdr:nvSpPr>
        <xdr:cNvPr id="243" name="フローチャート : 判断 242"/>
        <xdr:cNvSpPr/>
      </xdr:nvSpPr>
      <xdr:spPr>
        <a:xfrm>
          <a:off x="3746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93349</xdr:rowOff>
    </xdr:from>
    <xdr:ext cx="534377" cy="259045"/>
    <xdr:sp macro="" textlink="">
      <xdr:nvSpPr>
        <xdr:cNvPr id="244" name="テキスト ボックス 243"/>
        <xdr:cNvSpPr txBox="1"/>
      </xdr:nvSpPr>
      <xdr:spPr>
        <a:xfrm>
          <a:off x="3530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169018</xdr:rowOff>
    </xdr:from>
    <xdr:to>
      <xdr:col>4</xdr:col>
      <xdr:colOff>155575</xdr:colOff>
      <xdr:row>97</xdr:row>
      <xdr:rowOff>22104</xdr:rowOff>
    </xdr:to>
    <xdr:cxnSp macro="">
      <xdr:nvCxnSpPr>
        <xdr:cNvPr id="245" name="直線コネクタ 244"/>
        <xdr:cNvCxnSpPr/>
      </xdr:nvCxnSpPr>
      <xdr:spPr>
        <a:xfrm>
          <a:off x="2019300" y="16628218"/>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28321</xdr:rowOff>
    </xdr:from>
    <xdr:to>
      <xdr:col>4</xdr:col>
      <xdr:colOff>206375</xdr:colOff>
      <xdr:row>97</xdr:row>
      <xdr:rowOff>129921</xdr:rowOff>
    </xdr:to>
    <xdr:sp macro="" textlink="">
      <xdr:nvSpPr>
        <xdr:cNvPr id="246" name="フローチャート : 判断 245"/>
        <xdr:cNvSpPr/>
      </xdr:nvSpPr>
      <xdr:spPr>
        <a:xfrm>
          <a:off x="2857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121048</xdr:rowOff>
    </xdr:from>
    <xdr:ext cx="534377" cy="259045"/>
    <xdr:sp macro="" textlink="">
      <xdr:nvSpPr>
        <xdr:cNvPr id="247" name="テキスト ボックス 246"/>
        <xdr:cNvSpPr txBox="1"/>
      </xdr:nvSpPr>
      <xdr:spPr>
        <a:xfrm>
          <a:off x="2641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165988</xdr:rowOff>
    </xdr:from>
    <xdr:to>
      <xdr:col>2</xdr:col>
      <xdr:colOff>638175</xdr:colOff>
      <xdr:row>96</xdr:row>
      <xdr:rowOff>169018</xdr:rowOff>
    </xdr:to>
    <xdr:cxnSp macro="">
      <xdr:nvCxnSpPr>
        <xdr:cNvPr id="248" name="直線コネクタ 247"/>
        <xdr:cNvCxnSpPr/>
      </xdr:nvCxnSpPr>
      <xdr:spPr>
        <a:xfrm>
          <a:off x="1130300" y="16453738"/>
          <a:ext cx="889000" cy="17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28263</xdr:rowOff>
    </xdr:from>
    <xdr:to>
      <xdr:col>3</xdr:col>
      <xdr:colOff>3175</xdr:colOff>
      <xdr:row>97</xdr:row>
      <xdr:rowOff>129863</xdr:rowOff>
    </xdr:to>
    <xdr:sp macro="" textlink="">
      <xdr:nvSpPr>
        <xdr:cNvPr id="249" name="フローチャート : 判断 248"/>
        <xdr:cNvSpPr/>
      </xdr:nvSpPr>
      <xdr:spPr>
        <a:xfrm>
          <a:off x="1968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120990</xdr:rowOff>
    </xdr:from>
    <xdr:ext cx="534377" cy="259045"/>
    <xdr:sp macro="" textlink="">
      <xdr:nvSpPr>
        <xdr:cNvPr id="250" name="テキスト ボックス 249"/>
        <xdr:cNvSpPr txBox="1"/>
      </xdr:nvSpPr>
      <xdr:spPr>
        <a:xfrm>
          <a:off x="1752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8967</xdr:rowOff>
    </xdr:from>
    <xdr:to>
      <xdr:col>1</xdr:col>
      <xdr:colOff>485775</xdr:colOff>
      <xdr:row>97</xdr:row>
      <xdr:rowOff>110567</xdr:rowOff>
    </xdr:to>
    <xdr:sp macro="" textlink="">
      <xdr:nvSpPr>
        <xdr:cNvPr id="251" name="フローチャート : 判断 250"/>
        <xdr:cNvSpPr/>
      </xdr:nvSpPr>
      <xdr:spPr>
        <a:xfrm>
          <a:off x="1079500" y="166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101694</xdr:rowOff>
    </xdr:from>
    <xdr:ext cx="534377" cy="259045"/>
    <xdr:sp macro="" textlink="">
      <xdr:nvSpPr>
        <xdr:cNvPr id="252" name="テキスト ボックス 251"/>
        <xdr:cNvSpPr txBox="1"/>
      </xdr:nvSpPr>
      <xdr:spPr>
        <a:xfrm>
          <a:off x="863111" y="167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56362</xdr:rowOff>
    </xdr:from>
    <xdr:to>
      <xdr:col>6</xdr:col>
      <xdr:colOff>561975</xdr:colOff>
      <xdr:row>96</xdr:row>
      <xdr:rowOff>157962</xdr:rowOff>
    </xdr:to>
    <xdr:sp macro="" textlink="">
      <xdr:nvSpPr>
        <xdr:cNvPr id="258" name="円/楕円 257"/>
        <xdr:cNvSpPr/>
      </xdr:nvSpPr>
      <xdr:spPr>
        <a:xfrm>
          <a:off x="4584700" y="1651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79239</xdr:rowOff>
    </xdr:from>
    <xdr:ext cx="534377" cy="259045"/>
    <xdr:sp macro="" textlink="">
      <xdr:nvSpPr>
        <xdr:cNvPr id="259" name="衛生費該当値テキスト"/>
        <xdr:cNvSpPr txBox="1"/>
      </xdr:nvSpPr>
      <xdr:spPr>
        <a:xfrm>
          <a:off x="4686300" y="163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58134</xdr:rowOff>
    </xdr:from>
    <xdr:to>
      <xdr:col>5</xdr:col>
      <xdr:colOff>409575</xdr:colOff>
      <xdr:row>96</xdr:row>
      <xdr:rowOff>159734</xdr:rowOff>
    </xdr:to>
    <xdr:sp macro="" textlink="">
      <xdr:nvSpPr>
        <xdr:cNvPr id="260" name="円/楕円 259"/>
        <xdr:cNvSpPr/>
      </xdr:nvSpPr>
      <xdr:spPr>
        <a:xfrm>
          <a:off x="3746500" y="165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4811</xdr:rowOff>
    </xdr:from>
    <xdr:ext cx="534377" cy="259045"/>
    <xdr:sp macro="" textlink="">
      <xdr:nvSpPr>
        <xdr:cNvPr id="261" name="テキスト ボックス 260"/>
        <xdr:cNvSpPr txBox="1"/>
      </xdr:nvSpPr>
      <xdr:spPr>
        <a:xfrm>
          <a:off x="3530111" y="162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43,615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142754</xdr:rowOff>
    </xdr:from>
    <xdr:to>
      <xdr:col>4</xdr:col>
      <xdr:colOff>206375</xdr:colOff>
      <xdr:row>97</xdr:row>
      <xdr:rowOff>72904</xdr:rowOff>
    </xdr:to>
    <xdr:sp macro="" textlink="">
      <xdr:nvSpPr>
        <xdr:cNvPr id="262" name="円/楕円 261"/>
        <xdr:cNvSpPr/>
      </xdr:nvSpPr>
      <xdr:spPr>
        <a:xfrm>
          <a:off x="2857500" y="166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89431</xdr:rowOff>
    </xdr:from>
    <xdr:ext cx="534377" cy="259045"/>
    <xdr:sp macro="" textlink="">
      <xdr:nvSpPr>
        <xdr:cNvPr id="263" name="テキスト ボックス 262"/>
        <xdr:cNvSpPr txBox="1"/>
      </xdr:nvSpPr>
      <xdr:spPr>
        <a:xfrm>
          <a:off x="2641111" y="163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118218</xdr:rowOff>
    </xdr:from>
    <xdr:to>
      <xdr:col>3</xdr:col>
      <xdr:colOff>3175</xdr:colOff>
      <xdr:row>97</xdr:row>
      <xdr:rowOff>48368</xdr:rowOff>
    </xdr:to>
    <xdr:sp macro="" textlink="">
      <xdr:nvSpPr>
        <xdr:cNvPr id="264" name="円/楕円 263"/>
        <xdr:cNvSpPr/>
      </xdr:nvSpPr>
      <xdr:spPr>
        <a:xfrm>
          <a:off x="1968500" y="165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64895</xdr:rowOff>
    </xdr:from>
    <xdr:ext cx="534377" cy="259045"/>
    <xdr:sp macro="" textlink="">
      <xdr:nvSpPr>
        <xdr:cNvPr id="265" name="テキスト ボックス 264"/>
        <xdr:cNvSpPr txBox="1"/>
      </xdr:nvSpPr>
      <xdr:spPr>
        <a:xfrm>
          <a:off x="1752111" y="163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115188</xdr:rowOff>
    </xdr:from>
    <xdr:to>
      <xdr:col>1</xdr:col>
      <xdr:colOff>485775</xdr:colOff>
      <xdr:row>96</xdr:row>
      <xdr:rowOff>45338</xdr:rowOff>
    </xdr:to>
    <xdr:sp macro="" textlink="">
      <xdr:nvSpPr>
        <xdr:cNvPr id="266" name="円/楕円 265"/>
        <xdr:cNvSpPr/>
      </xdr:nvSpPr>
      <xdr:spPr>
        <a:xfrm>
          <a:off x="1079500" y="1640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61865</xdr:rowOff>
    </xdr:from>
    <xdr:ext cx="534377" cy="259045"/>
    <xdr:sp macro="" textlink="">
      <xdr:nvSpPr>
        <xdr:cNvPr id="267" name="テキスト ボックス 266"/>
        <xdr:cNvSpPr txBox="1"/>
      </xdr:nvSpPr>
      <xdr:spPr>
        <a:xfrm>
          <a:off x="863111" y="161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9" name="直線コネクタ 288"/>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2"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3" name="直線コネクタ 292"/>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135631</xdr:rowOff>
    </xdr:from>
    <xdr:to>
      <xdr:col>15</xdr:col>
      <xdr:colOff>180975</xdr:colOff>
      <xdr:row>38</xdr:row>
      <xdr:rowOff>136774</xdr:rowOff>
    </xdr:to>
    <xdr:cxnSp macro="">
      <xdr:nvCxnSpPr>
        <xdr:cNvPr id="294" name="直線コネクタ 293"/>
        <xdr:cNvCxnSpPr/>
      </xdr:nvCxnSpPr>
      <xdr:spPr>
        <a:xfrm flipV="1">
          <a:off x="9639300" y="665073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5"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6" name="フローチャート : 判断 295"/>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135631</xdr:rowOff>
    </xdr:from>
    <xdr:to>
      <xdr:col>14</xdr:col>
      <xdr:colOff>28575</xdr:colOff>
      <xdr:row>38</xdr:row>
      <xdr:rowOff>136774</xdr:rowOff>
    </xdr:to>
    <xdr:cxnSp macro="">
      <xdr:nvCxnSpPr>
        <xdr:cNvPr id="297" name="直線コネクタ 296"/>
        <xdr:cNvCxnSpPr/>
      </xdr:nvCxnSpPr>
      <xdr:spPr>
        <a:xfrm>
          <a:off x="8750300" y="665073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17668</xdr:rowOff>
    </xdr:from>
    <xdr:to>
      <xdr:col>14</xdr:col>
      <xdr:colOff>79375</xdr:colOff>
      <xdr:row>38</xdr:row>
      <xdr:rowOff>119268</xdr:rowOff>
    </xdr:to>
    <xdr:sp macro="" textlink="">
      <xdr:nvSpPr>
        <xdr:cNvPr id="298" name="フローチャート : 判断 297"/>
        <xdr:cNvSpPr/>
      </xdr:nvSpPr>
      <xdr:spPr>
        <a:xfrm>
          <a:off x="9588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135795</xdr:rowOff>
    </xdr:from>
    <xdr:ext cx="469744" cy="259045"/>
    <xdr:sp macro="" textlink="">
      <xdr:nvSpPr>
        <xdr:cNvPr id="299" name="テキスト ボックス 298"/>
        <xdr:cNvSpPr txBox="1"/>
      </xdr:nvSpPr>
      <xdr:spPr>
        <a:xfrm>
          <a:off x="9404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134396</xdr:rowOff>
    </xdr:from>
    <xdr:to>
      <xdr:col>12</xdr:col>
      <xdr:colOff>511175</xdr:colOff>
      <xdr:row>38</xdr:row>
      <xdr:rowOff>135631</xdr:rowOff>
    </xdr:to>
    <xdr:cxnSp macro="">
      <xdr:nvCxnSpPr>
        <xdr:cNvPr id="300" name="直線コネクタ 299"/>
        <xdr:cNvCxnSpPr/>
      </xdr:nvCxnSpPr>
      <xdr:spPr>
        <a:xfrm>
          <a:off x="7861300" y="6649496"/>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170921</xdr:rowOff>
    </xdr:from>
    <xdr:to>
      <xdr:col>12</xdr:col>
      <xdr:colOff>561975</xdr:colOff>
      <xdr:row>38</xdr:row>
      <xdr:rowOff>101071</xdr:rowOff>
    </xdr:to>
    <xdr:sp macro="" textlink="">
      <xdr:nvSpPr>
        <xdr:cNvPr id="301" name="フローチャート : 判断 300"/>
        <xdr:cNvSpPr/>
      </xdr:nvSpPr>
      <xdr:spPr>
        <a:xfrm>
          <a:off x="8699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117599</xdr:rowOff>
    </xdr:from>
    <xdr:ext cx="469744" cy="259045"/>
    <xdr:sp macro="" textlink="">
      <xdr:nvSpPr>
        <xdr:cNvPr id="302" name="テキスト ボックス 301"/>
        <xdr:cNvSpPr txBox="1"/>
      </xdr:nvSpPr>
      <xdr:spPr>
        <a:xfrm>
          <a:off x="8515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134396</xdr:rowOff>
    </xdr:from>
    <xdr:to>
      <xdr:col>11</xdr:col>
      <xdr:colOff>307975</xdr:colOff>
      <xdr:row>38</xdr:row>
      <xdr:rowOff>136271</xdr:rowOff>
    </xdr:to>
    <xdr:cxnSp macro="">
      <xdr:nvCxnSpPr>
        <xdr:cNvPr id="303" name="直線コネクタ 302"/>
        <xdr:cNvCxnSpPr/>
      </xdr:nvCxnSpPr>
      <xdr:spPr>
        <a:xfrm flipV="1">
          <a:off x="6972300" y="6649496"/>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156520</xdr:rowOff>
    </xdr:from>
    <xdr:to>
      <xdr:col>11</xdr:col>
      <xdr:colOff>358775</xdr:colOff>
      <xdr:row>38</xdr:row>
      <xdr:rowOff>86670</xdr:rowOff>
    </xdr:to>
    <xdr:sp macro="" textlink="">
      <xdr:nvSpPr>
        <xdr:cNvPr id="304" name="フローチャート : 判断 303"/>
        <xdr:cNvSpPr/>
      </xdr:nvSpPr>
      <xdr:spPr>
        <a:xfrm>
          <a:off x="7810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103197</xdr:rowOff>
    </xdr:from>
    <xdr:ext cx="469744" cy="259045"/>
    <xdr:sp macro="" textlink="">
      <xdr:nvSpPr>
        <xdr:cNvPr id="305" name="テキスト ボックス 304"/>
        <xdr:cNvSpPr txBox="1"/>
      </xdr:nvSpPr>
      <xdr:spPr>
        <a:xfrm>
          <a:off x="7626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127625</xdr:rowOff>
    </xdr:from>
    <xdr:to>
      <xdr:col>10</xdr:col>
      <xdr:colOff>155575</xdr:colOff>
      <xdr:row>38</xdr:row>
      <xdr:rowOff>57775</xdr:rowOff>
    </xdr:to>
    <xdr:sp macro="" textlink="">
      <xdr:nvSpPr>
        <xdr:cNvPr id="306" name="フローチャート : 判断 305"/>
        <xdr:cNvSpPr/>
      </xdr:nvSpPr>
      <xdr:spPr>
        <a:xfrm>
          <a:off x="6921500" y="64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74302</xdr:rowOff>
    </xdr:from>
    <xdr:ext cx="469744" cy="259045"/>
    <xdr:sp macro="" textlink="">
      <xdr:nvSpPr>
        <xdr:cNvPr id="307" name="テキスト ボックス 306"/>
        <xdr:cNvSpPr txBox="1"/>
      </xdr:nvSpPr>
      <xdr:spPr>
        <a:xfrm>
          <a:off x="6737427" y="624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84831</xdr:rowOff>
    </xdr:from>
    <xdr:to>
      <xdr:col>15</xdr:col>
      <xdr:colOff>231775</xdr:colOff>
      <xdr:row>39</xdr:row>
      <xdr:rowOff>14981</xdr:rowOff>
    </xdr:to>
    <xdr:sp macro="" textlink="">
      <xdr:nvSpPr>
        <xdr:cNvPr id="313" name="円/楕円 312"/>
        <xdr:cNvSpPr/>
      </xdr:nvSpPr>
      <xdr:spPr>
        <a:xfrm>
          <a:off x="104267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171208</xdr:rowOff>
    </xdr:from>
    <xdr:ext cx="313932" cy="259045"/>
    <xdr:sp macro="" textlink="">
      <xdr:nvSpPr>
        <xdr:cNvPr id="314" name="労働費該当値テキスト"/>
        <xdr:cNvSpPr txBox="1"/>
      </xdr:nvSpPr>
      <xdr:spPr>
        <a:xfrm>
          <a:off x="10528300" y="651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85974</xdr:rowOff>
    </xdr:from>
    <xdr:to>
      <xdr:col>14</xdr:col>
      <xdr:colOff>79375</xdr:colOff>
      <xdr:row>39</xdr:row>
      <xdr:rowOff>16124</xdr:rowOff>
    </xdr:to>
    <xdr:sp macro="" textlink="">
      <xdr:nvSpPr>
        <xdr:cNvPr id="315" name="円/楕円 314"/>
        <xdr:cNvSpPr/>
      </xdr:nvSpPr>
      <xdr:spPr>
        <a:xfrm>
          <a:off x="95885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7251</xdr:rowOff>
    </xdr:from>
    <xdr:ext cx="313932" cy="259045"/>
    <xdr:sp macro="" textlink="">
      <xdr:nvSpPr>
        <xdr:cNvPr id="316" name="テキスト ボックス 315"/>
        <xdr:cNvSpPr txBox="1"/>
      </xdr:nvSpPr>
      <xdr:spPr>
        <a:xfrm>
          <a:off x="9482333" y="66938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84831</xdr:rowOff>
    </xdr:from>
    <xdr:to>
      <xdr:col>12</xdr:col>
      <xdr:colOff>561975</xdr:colOff>
      <xdr:row>39</xdr:row>
      <xdr:rowOff>14981</xdr:rowOff>
    </xdr:to>
    <xdr:sp macro="" textlink="">
      <xdr:nvSpPr>
        <xdr:cNvPr id="317" name="円/楕円 316"/>
        <xdr:cNvSpPr/>
      </xdr:nvSpPr>
      <xdr:spPr>
        <a:xfrm>
          <a:off x="8699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6108</xdr:rowOff>
    </xdr:from>
    <xdr:ext cx="313932" cy="259045"/>
    <xdr:sp macro="" textlink="">
      <xdr:nvSpPr>
        <xdr:cNvPr id="318" name="テキスト ボックス 317"/>
        <xdr:cNvSpPr txBox="1"/>
      </xdr:nvSpPr>
      <xdr:spPr>
        <a:xfrm>
          <a:off x="8593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83596</xdr:rowOff>
    </xdr:from>
    <xdr:to>
      <xdr:col>11</xdr:col>
      <xdr:colOff>358775</xdr:colOff>
      <xdr:row>39</xdr:row>
      <xdr:rowOff>13746</xdr:rowOff>
    </xdr:to>
    <xdr:sp macro="" textlink="">
      <xdr:nvSpPr>
        <xdr:cNvPr id="319" name="円/楕円 318"/>
        <xdr:cNvSpPr/>
      </xdr:nvSpPr>
      <xdr:spPr>
        <a:xfrm>
          <a:off x="78105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4873</xdr:rowOff>
    </xdr:from>
    <xdr:ext cx="378565" cy="259045"/>
    <xdr:sp macro="" textlink="">
      <xdr:nvSpPr>
        <xdr:cNvPr id="320" name="テキスト ボックス 319"/>
        <xdr:cNvSpPr txBox="1"/>
      </xdr:nvSpPr>
      <xdr:spPr>
        <a:xfrm>
          <a:off x="7672017" y="669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85471</xdr:rowOff>
    </xdr:from>
    <xdr:to>
      <xdr:col>10</xdr:col>
      <xdr:colOff>155575</xdr:colOff>
      <xdr:row>39</xdr:row>
      <xdr:rowOff>15621</xdr:rowOff>
    </xdr:to>
    <xdr:sp macro="" textlink="">
      <xdr:nvSpPr>
        <xdr:cNvPr id="321" name="円/楕円 320"/>
        <xdr:cNvSpPr/>
      </xdr:nvSpPr>
      <xdr:spPr>
        <a:xfrm>
          <a:off x="6921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6748</xdr:rowOff>
    </xdr:from>
    <xdr:ext cx="313932" cy="259045"/>
    <xdr:sp macro="" textlink="">
      <xdr:nvSpPr>
        <xdr:cNvPr id="322" name="テキスト ボックス 321"/>
        <xdr:cNvSpPr txBox="1"/>
      </xdr:nvSpPr>
      <xdr:spPr>
        <a:xfrm>
          <a:off x="6815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6" name="直線コネクタ 345"/>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7"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8" name="直線コネクタ 347"/>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9"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50" name="直線コネクタ 349"/>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156273</xdr:rowOff>
    </xdr:from>
    <xdr:to>
      <xdr:col>15</xdr:col>
      <xdr:colOff>180975</xdr:colOff>
      <xdr:row>57</xdr:row>
      <xdr:rowOff>48793</xdr:rowOff>
    </xdr:to>
    <xdr:cxnSp macro="">
      <xdr:nvCxnSpPr>
        <xdr:cNvPr id="351" name="直線コネクタ 350"/>
        <xdr:cNvCxnSpPr/>
      </xdr:nvCxnSpPr>
      <xdr:spPr>
        <a:xfrm flipV="1">
          <a:off x="9639300" y="9757473"/>
          <a:ext cx="8382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2"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3" name="フローチャート : 判断 352"/>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103657</xdr:rowOff>
    </xdr:from>
    <xdr:to>
      <xdr:col>14</xdr:col>
      <xdr:colOff>28575</xdr:colOff>
      <xdr:row>57</xdr:row>
      <xdr:rowOff>48793</xdr:rowOff>
    </xdr:to>
    <xdr:cxnSp macro="">
      <xdr:nvCxnSpPr>
        <xdr:cNvPr id="354" name="直線コネクタ 353"/>
        <xdr:cNvCxnSpPr/>
      </xdr:nvCxnSpPr>
      <xdr:spPr>
        <a:xfrm>
          <a:off x="8750300" y="9704857"/>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65925</xdr:rowOff>
    </xdr:from>
    <xdr:to>
      <xdr:col>14</xdr:col>
      <xdr:colOff>79375</xdr:colOff>
      <xdr:row>55</xdr:row>
      <xdr:rowOff>167525</xdr:rowOff>
    </xdr:to>
    <xdr:sp macro="" textlink="">
      <xdr:nvSpPr>
        <xdr:cNvPr id="355" name="フローチャート : 判断 354"/>
        <xdr:cNvSpPr/>
      </xdr:nvSpPr>
      <xdr:spPr>
        <a:xfrm>
          <a:off x="9588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12602</xdr:rowOff>
    </xdr:from>
    <xdr:ext cx="534377" cy="259045"/>
    <xdr:sp macro="" textlink="">
      <xdr:nvSpPr>
        <xdr:cNvPr id="356" name="テキスト ボックス 355"/>
        <xdr:cNvSpPr txBox="1"/>
      </xdr:nvSpPr>
      <xdr:spPr>
        <a:xfrm>
          <a:off x="9372111" y="92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103657</xdr:rowOff>
    </xdr:from>
    <xdr:to>
      <xdr:col>12</xdr:col>
      <xdr:colOff>511175</xdr:colOff>
      <xdr:row>56</xdr:row>
      <xdr:rowOff>169723</xdr:rowOff>
    </xdr:to>
    <xdr:cxnSp macro="">
      <xdr:nvCxnSpPr>
        <xdr:cNvPr id="357" name="直線コネクタ 356"/>
        <xdr:cNvCxnSpPr/>
      </xdr:nvCxnSpPr>
      <xdr:spPr>
        <a:xfrm flipV="1">
          <a:off x="7861300" y="9704857"/>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92101</xdr:rowOff>
    </xdr:from>
    <xdr:to>
      <xdr:col>12</xdr:col>
      <xdr:colOff>561975</xdr:colOff>
      <xdr:row>56</xdr:row>
      <xdr:rowOff>22251</xdr:rowOff>
    </xdr:to>
    <xdr:sp macro="" textlink="">
      <xdr:nvSpPr>
        <xdr:cNvPr id="358" name="フローチャート : 判断 357"/>
        <xdr:cNvSpPr/>
      </xdr:nvSpPr>
      <xdr:spPr>
        <a:xfrm>
          <a:off x="8699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38778</xdr:rowOff>
    </xdr:from>
    <xdr:ext cx="534377" cy="259045"/>
    <xdr:sp macro="" textlink="">
      <xdr:nvSpPr>
        <xdr:cNvPr id="359" name="テキスト ボックス 358"/>
        <xdr:cNvSpPr txBox="1"/>
      </xdr:nvSpPr>
      <xdr:spPr>
        <a:xfrm>
          <a:off x="8483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169723</xdr:rowOff>
    </xdr:from>
    <xdr:to>
      <xdr:col>11</xdr:col>
      <xdr:colOff>307975</xdr:colOff>
      <xdr:row>57</xdr:row>
      <xdr:rowOff>51346</xdr:rowOff>
    </xdr:to>
    <xdr:cxnSp macro="">
      <xdr:nvCxnSpPr>
        <xdr:cNvPr id="360" name="直線コネクタ 359"/>
        <xdr:cNvCxnSpPr/>
      </xdr:nvCxnSpPr>
      <xdr:spPr>
        <a:xfrm flipV="1">
          <a:off x="6972300" y="9770923"/>
          <a:ext cx="889000" cy="5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136258</xdr:rowOff>
    </xdr:from>
    <xdr:to>
      <xdr:col>11</xdr:col>
      <xdr:colOff>358775</xdr:colOff>
      <xdr:row>56</xdr:row>
      <xdr:rowOff>66408</xdr:rowOff>
    </xdr:to>
    <xdr:sp macro="" textlink="">
      <xdr:nvSpPr>
        <xdr:cNvPr id="361" name="フローチャート : 判断 360"/>
        <xdr:cNvSpPr/>
      </xdr:nvSpPr>
      <xdr:spPr>
        <a:xfrm>
          <a:off x="7810500" y="95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82935</xdr:rowOff>
    </xdr:from>
    <xdr:ext cx="534377" cy="259045"/>
    <xdr:sp macro="" textlink="">
      <xdr:nvSpPr>
        <xdr:cNvPr id="362" name="テキスト ボックス 361"/>
        <xdr:cNvSpPr txBox="1"/>
      </xdr:nvSpPr>
      <xdr:spPr>
        <a:xfrm>
          <a:off x="7594111" y="9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144869</xdr:rowOff>
    </xdr:from>
    <xdr:to>
      <xdr:col>10</xdr:col>
      <xdr:colOff>155575</xdr:colOff>
      <xdr:row>56</xdr:row>
      <xdr:rowOff>75019</xdr:rowOff>
    </xdr:to>
    <xdr:sp macro="" textlink="">
      <xdr:nvSpPr>
        <xdr:cNvPr id="363" name="フローチャート : 判断 362"/>
        <xdr:cNvSpPr/>
      </xdr:nvSpPr>
      <xdr:spPr>
        <a:xfrm>
          <a:off x="6921500" y="95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91546</xdr:rowOff>
    </xdr:from>
    <xdr:ext cx="534377" cy="259045"/>
    <xdr:sp macro="" textlink="">
      <xdr:nvSpPr>
        <xdr:cNvPr id="364" name="テキスト ボックス 363"/>
        <xdr:cNvSpPr txBox="1"/>
      </xdr:nvSpPr>
      <xdr:spPr>
        <a:xfrm>
          <a:off x="6705111" y="934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105473</xdr:rowOff>
    </xdr:from>
    <xdr:to>
      <xdr:col>15</xdr:col>
      <xdr:colOff>231775</xdr:colOff>
      <xdr:row>57</xdr:row>
      <xdr:rowOff>35623</xdr:rowOff>
    </xdr:to>
    <xdr:sp macro="" textlink="">
      <xdr:nvSpPr>
        <xdr:cNvPr id="370" name="円/楕円 369"/>
        <xdr:cNvSpPr/>
      </xdr:nvSpPr>
      <xdr:spPr>
        <a:xfrm>
          <a:off x="10426700" y="97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83900</xdr:rowOff>
    </xdr:from>
    <xdr:ext cx="534377" cy="259045"/>
    <xdr:sp macro="" textlink="">
      <xdr:nvSpPr>
        <xdr:cNvPr id="371" name="農林水産業費該当値テキスト"/>
        <xdr:cNvSpPr txBox="1"/>
      </xdr:nvSpPr>
      <xdr:spPr>
        <a:xfrm>
          <a:off x="10528300" y="96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169443</xdr:rowOff>
    </xdr:from>
    <xdr:to>
      <xdr:col>14</xdr:col>
      <xdr:colOff>79375</xdr:colOff>
      <xdr:row>57</xdr:row>
      <xdr:rowOff>99593</xdr:rowOff>
    </xdr:to>
    <xdr:sp macro="" textlink="">
      <xdr:nvSpPr>
        <xdr:cNvPr id="372" name="円/楕円 371"/>
        <xdr:cNvSpPr/>
      </xdr:nvSpPr>
      <xdr:spPr>
        <a:xfrm>
          <a:off x="9588500" y="97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90720</xdr:rowOff>
    </xdr:from>
    <xdr:ext cx="469744" cy="259045"/>
    <xdr:sp macro="" textlink="">
      <xdr:nvSpPr>
        <xdr:cNvPr id="373" name="テキスト ボックス 372"/>
        <xdr:cNvSpPr txBox="1"/>
      </xdr:nvSpPr>
      <xdr:spPr>
        <a:xfrm>
          <a:off x="9404427" y="986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52857</xdr:rowOff>
    </xdr:from>
    <xdr:to>
      <xdr:col>12</xdr:col>
      <xdr:colOff>561975</xdr:colOff>
      <xdr:row>56</xdr:row>
      <xdr:rowOff>154457</xdr:rowOff>
    </xdr:to>
    <xdr:sp macro="" textlink="">
      <xdr:nvSpPr>
        <xdr:cNvPr id="374" name="円/楕円 373"/>
        <xdr:cNvSpPr/>
      </xdr:nvSpPr>
      <xdr:spPr>
        <a:xfrm>
          <a:off x="8699500" y="96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145584</xdr:rowOff>
    </xdr:from>
    <xdr:ext cx="534377" cy="259045"/>
    <xdr:sp macro="" textlink="">
      <xdr:nvSpPr>
        <xdr:cNvPr id="375" name="テキスト ボックス 374"/>
        <xdr:cNvSpPr txBox="1"/>
      </xdr:nvSpPr>
      <xdr:spPr>
        <a:xfrm>
          <a:off x="8483111" y="974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118923</xdr:rowOff>
    </xdr:from>
    <xdr:to>
      <xdr:col>11</xdr:col>
      <xdr:colOff>358775</xdr:colOff>
      <xdr:row>57</xdr:row>
      <xdr:rowOff>49073</xdr:rowOff>
    </xdr:to>
    <xdr:sp macro="" textlink="">
      <xdr:nvSpPr>
        <xdr:cNvPr id="376" name="円/楕円 375"/>
        <xdr:cNvSpPr/>
      </xdr:nvSpPr>
      <xdr:spPr>
        <a:xfrm>
          <a:off x="7810500" y="97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40200</xdr:rowOff>
    </xdr:from>
    <xdr:ext cx="534377" cy="259045"/>
    <xdr:sp macro="" textlink="">
      <xdr:nvSpPr>
        <xdr:cNvPr id="377" name="テキスト ボックス 376"/>
        <xdr:cNvSpPr txBox="1"/>
      </xdr:nvSpPr>
      <xdr:spPr>
        <a:xfrm>
          <a:off x="7594111" y="98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546</xdr:rowOff>
    </xdr:from>
    <xdr:to>
      <xdr:col>10</xdr:col>
      <xdr:colOff>155575</xdr:colOff>
      <xdr:row>57</xdr:row>
      <xdr:rowOff>102146</xdr:rowOff>
    </xdr:to>
    <xdr:sp macro="" textlink="">
      <xdr:nvSpPr>
        <xdr:cNvPr id="378" name="円/楕円 377"/>
        <xdr:cNvSpPr/>
      </xdr:nvSpPr>
      <xdr:spPr>
        <a:xfrm>
          <a:off x="6921500" y="97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93273</xdr:rowOff>
    </xdr:from>
    <xdr:ext cx="469744" cy="259045"/>
    <xdr:sp macro="" textlink="">
      <xdr:nvSpPr>
        <xdr:cNvPr id="379" name="テキスト ボックス 378"/>
        <xdr:cNvSpPr txBox="1"/>
      </xdr:nvSpPr>
      <xdr:spPr>
        <a:xfrm>
          <a:off x="6737427" y="986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401" name="直線コネクタ 400"/>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2"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3" name="直線コネクタ 402"/>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4"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5" name="直線コネクタ 404"/>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47231</xdr:rowOff>
    </xdr:from>
    <xdr:to>
      <xdr:col>15</xdr:col>
      <xdr:colOff>180975</xdr:colOff>
      <xdr:row>78</xdr:row>
      <xdr:rowOff>48374</xdr:rowOff>
    </xdr:to>
    <xdr:cxnSp macro="">
      <xdr:nvCxnSpPr>
        <xdr:cNvPr id="406" name="直線コネクタ 405"/>
        <xdr:cNvCxnSpPr/>
      </xdr:nvCxnSpPr>
      <xdr:spPr>
        <a:xfrm>
          <a:off x="9639300" y="1342033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7"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8" name="フローチャート : 判断 407"/>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47231</xdr:rowOff>
    </xdr:from>
    <xdr:to>
      <xdr:col>14</xdr:col>
      <xdr:colOff>28575</xdr:colOff>
      <xdr:row>78</xdr:row>
      <xdr:rowOff>71600</xdr:rowOff>
    </xdr:to>
    <xdr:cxnSp macro="">
      <xdr:nvCxnSpPr>
        <xdr:cNvPr id="409" name="直線コネクタ 408"/>
        <xdr:cNvCxnSpPr/>
      </xdr:nvCxnSpPr>
      <xdr:spPr>
        <a:xfrm flipV="1">
          <a:off x="8750300" y="13420331"/>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7793</xdr:rowOff>
    </xdr:from>
    <xdr:to>
      <xdr:col>14</xdr:col>
      <xdr:colOff>79375</xdr:colOff>
      <xdr:row>77</xdr:row>
      <xdr:rowOff>109393</xdr:rowOff>
    </xdr:to>
    <xdr:sp macro="" textlink="">
      <xdr:nvSpPr>
        <xdr:cNvPr id="410" name="フローチャート : 判断 409"/>
        <xdr:cNvSpPr/>
      </xdr:nvSpPr>
      <xdr:spPr>
        <a:xfrm>
          <a:off x="9588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125920</xdr:rowOff>
    </xdr:from>
    <xdr:ext cx="534377" cy="259045"/>
    <xdr:sp macro="" textlink="">
      <xdr:nvSpPr>
        <xdr:cNvPr id="411" name="テキスト ボックス 410"/>
        <xdr:cNvSpPr txBox="1"/>
      </xdr:nvSpPr>
      <xdr:spPr>
        <a:xfrm>
          <a:off x="9372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51712</xdr:rowOff>
    </xdr:from>
    <xdr:to>
      <xdr:col>12</xdr:col>
      <xdr:colOff>511175</xdr:colOff>
      <xdr:row>78</xdr:row>
      <xdr:rowOff>71600</xdr:rowOff>
    </xdr:to>
    <xdr:cxnSp macro="">
      <xdr:nvCxnSpPr>
        <xdr:cNvPr id="412" name="直線コネクタ 411"/>
        <xdr:cNvCxnSpPr/>
      </xdr:nvCxnSpPr>
      <xdr:spPr>
        <a:xfrm>
          <a:off x="7861300" y="1342481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9027</xdr:rowOff>
    </xdr:from>
    <xdr:to>
      <xdr:col>12</xdr:col>
      <xdr:colOff>561975</xdr:colOff>
      <xdr:row>77</xdr:row>
      <xdr:rowOff>110627</xdr:rowOff>
    </xdr:to>
    <xdr:sp macro="" textlink="">
      <xdr:nvSpPr>
        <xdr:cNvPr id="413" name="フローチャート : 判断 412"/>
        <xdr:cNvSpPr/>
      </xdr:nvSpPr>
      <xdr:spPr>
        <a:xfrm>
          <a:off x="8699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127154</xdr:rowOff>
    </xdr:from>
    <xdr:ext cx="534377" cy="259045"/>
    <xdr:sp macro="" textlink="">
      <xdr:nvSpPr>
        <xdr:cNvPr id="414" name="テキスト ボックス 413"/>
        <xdr:cNvSpPr txBox="1"/>
      </xdr:nvSpPr>
      <xdr:spPr>
        <a:xfrm>
          <a:off x="8483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51712</xdr:rowOff>
    </xdr:from>
    <xdr:to>
      <xdr:col>11</xdr:col>
      <xdr:colOff>307975</xdr:colOff>
      <xdr:row>78</xdr:row>
      <xdr:rowOff>57404</xdr:rowOff>
    </xdr:to>
    <xdr:cxnSp macro="">
      <xdr:nvCxnSpPr>
        <xdr:cNvPr id="415" name="直線コネクタ 414"/>
        <xdr:cNvCxnSpPr/>
      </xdr:nvCxnSpPr>
      <xdr:spPr>
        <a:xfrm flipV="1">
          <a:off x="6972300" y="13424812"/>
          <a:ext cx="8890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6079</xdr:rowOff>
    </xdr:from>
    <xdr:to>
      <xdr:col>11</xdr:col>
      <xdr:colOff>358775</xdr:colOff>
      <xdr:row>77</xdr:row>
      <xdr:rowOff>107679</xdr:rowOff>
    </xdr:to>
    <xdr:sp macro="" textlink="">
      <xdr:nvSpPr>
        <xdr:cNvPr id="416" name="フローチャート : 判断 415"/>
        <xdr:cNvSpPr/>
      </xdr:nvSpPr>
      <xdr:spPr>
        <a:xfrm>
          <a:off x="7810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124206</xdr:rowOff>
    </xdr:from>
    <xdr:ext cx="534377" cy="259045"/>
    <xdr:sp macro="" textlink="">
      <xdr:nvSpPr>
        <xdr:cNvPr id="417" name="テキスト ボックス 416"/>
        <xdr:cNvSpPr txBox="1"/>
      </xdr:nvSpPr>
      <xdr:spPr>
        <a:xfrm>
          <a:off x="7594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163699</xdr:rowOff>
    </xdr:from>
    <xdr:to>
      <xdr:col>10</xdr:col>
      <xdr:colOff>155575</xdr:colOff>
      <xdr:row>77</xdr:row>
      <xdr:rowOff>93849</xdr:rowOff>
    </xdr:to>
    <xdr:sp macro="" textlink="">
      <xdr:nvSpPr>
        <xdr:cNvPr id="418" name="フローチャート : 判断 417"/>
        <xdr:cNvSpPr/>
      </xdr:nvSpPr>
      <xdr:spPr>
        <a:xfrm>
          <a:off x="6921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110375</xdr:rowOff>
    </xdr:from>
    <xdr:ext cx="534377" cy="259045"/>
    <xdr:sp macro="" textlink="">
      <xdr:nvSpPr>
        <xdr:cNvPr id="419" name="テキスト ボックス 418"/>
        <xdr:cNvSpPr txBox="1"/>
      </xdr:nvSpPr>
      <xdr:spPr>
        <a:xfrm>
          <a:off x="6705111" y="12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169024</xdr:rowOff>
    </xdr:from>
    <xdr:to>
      <xdr:col>15</xdr:col>
      <xdr:colOff>231775</xdr:colOff>
      <xdr:row>78</xdr:row>
      <xdr:rowOff>99174</xdr:rowOff>
    </xdr:to>
    <xdr:sp macro="" textlink="">
      <xdr:nvSpPr>
        <xdr:cNvPr id="425" name="円/楕円 424"/>
        <xdr:cNvSpPr/>
      </xdr:nvSpPr>
      <xdr:spPr>
        <a:xfrm>
          <a:off x="10426700" y="13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83951</xdr:rowOff>
    </xdr:from>
    <xdr:ext cx="469744" cy="259045"/>
    <xdr:sp macro="" textlink="">
      <xdr:nvSpPr>
        <xdr:cNvPr id="426" name="商工費該当値テキスト"/>
        <xdr:cNvSpPr txBox="1"/>
      </xdr:nvSpPr>
      <xdr:spPr>
        <a:xfrm>
          <a:off x="10528300" y="1328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167881</xdr:rowOff>
    </xdr:from>
    <xdr:to>
      <xdr:col>14</xdr:col>
      <xdr:colOff>79375</xdr:colOff>
      <xdr:row>78</xdr:row>
      <xdr:rowOff>98031</xdr:rowOff>
    </xdr:to>
    <xdr:sp macro="" textlink="">
      <xdr:nvSpPr>
        <xdr:cNvPr id="427" name="円/楕円 426"/>
        <xdr:cNvSpPr/>
      </xdr:nvSpPr>
      <xdr:spPr>
        <a:xfrm>
          <a:off x="9588500" y="13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89158</xdr:rowOff>
    </xdr:from>
    <xdr:ext cx="469744" cy="259045"/>
    <xdr:sp macro="" textlink="">
      <xdr:nvSpPr>
        <xdr:cNvPr id="428" name="テキスト ボックス 427"/>
        <xdr:cNvSpPr txBox="1"/>
      </xdr:nvSpPr>
      <xdr:spPr>
        <a:xfrm>
          <a:off x="9404427" y="1346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20800</xdr:rowOff>
    </xdr:from>
    <xdr:to>
      <xdr:col>12</xdr:col>
      <xdr:colOff>561975</xdr:colOff>
      <xdr:row>78</xdr:row>
      <xdr:rowOff>122400</xdr:rowOff>
    </xdr:to>
    <xdr:sp macro="" textlink="">
      <xdr:nvSpPr>
        <xdr:cNvPr id="429" name="円/楕円 428"/>
        <xdr:cNvSpPr/>
      </xdr:nvSpPr>
      <xdr:spPr>
        <a:xfrm>
          <a:off x="8699500" y="133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113527</xdr:rowOff>
    </xdr:from>
    <xdr:ext cx="469744" cy="259045"/>
    <xdr:sp macro="" textlink="">
      <xdr:nvSpPr>
        <xdr:cNvPr id="430" name="テキスト ボックス 429"/>
        <xdr:cNvSpPr txBox="1"/>
      </xdr:nvSpPr>
      <xdr:spPr>
        <a:xfrm>
          <a:off x="8515427" y="134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912</xdr:rowOff>
    </xdr:from>
    <xdr:to>
      <xdr:col>11</xdr:col>
      <xdr:colOff>358775</xdr:colOff>
      <xdr:row>78</xdr:row>
      <xdr:rowOff>102512</xdr:rowOff>
    </xdr:to>
    <xdr:sp macro="" textlink="">
      <xdr:nvSpPr>
        <xdr:cNvPr id="431" name="円/楕円 430"/>
        <xdr:cNvSpPr/>
      </xdr:nvSpPr>
      <xdr:spPr>
        <a:xfrm>
          <a:off x="7810500" y="13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93639</xdr:rowOff>
    </xdr:from>
    <xdr:ext cx="469744" cy="259045"/>
    <xdr:sp macro="" textlink="">
      <xdr:nvSpPr>
        <xdr:cNvPr id="432" name="テキスト ボックス 431"/>
        <xdr:cNvSpPr txBox="1"/>
      </xdr:nvSpPr>
      <xdr:spPr>
        <a:xfrm>
          <a:off x="7626427" y="1346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6604</xdr:rowOff>
    </xdr:from>
    <xdr:to>
      <xdr:col>10</xdr:col>
      <xdr:colOff>155575</xdr:colOff>
      <xdr:row>78</xdr:row>
      <xdr:rowOff>108204</xdr:rowOff>
    </xdr:to>
    <xdr:sp macro="" textlink="">
      <xdr:nvSpPr>
        <xdr:cNvPr id="433" name="円/楕円 432"/>
        <xdr:cNvSpPr/>
      </xdr:nvSpPr>
      <xdr:spPr>
        <a:xfrm>
          <a:off x="6921500" y="133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99331</xdr:rowOff>
    </xdr:from>
    <xdr:ext cx="469744" cy="259045"/>
    <xdr:sp macro="" textlink="">
      <xdr:nvSpPr>
        <xdr:cNvPr id="434" name="テキスト ボックス 433"/>
        <xdr:cNvSpPr txBox="1"/>
      </xdr:nvSpPr>
      <xdr:spPr>
        <a:xfrm>
          <a:off x="6737427" y="1347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9" name="直線コネクタ 458"/>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60"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61" name="直線コネクタ 460"/>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2"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3" name="直線コネクタ 462"/>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117069</xdr:rowOff>
    </xdr:from>
    <xdr:to>
      <xdr:col>15</xdr:col>
      <xdr:colOff>180975</xdr:colOff>
      <xdr:row>96</xdr:row>
      <xdr:rowOff>123889</xdr:rowOff>
    </xdr:to>
    <xdr:cxnSp macro="">
      <xdr:nvCxnSpPr>
        <xdr:cNvPr id="464" name="直線コネクタ 463"/>
        <xdr:cNvCxnSpPr/>
      </xdr:nvCxnSpPr>
      <xdr:spPr>
        <a:xfrm flipV="1">
          <a:off x="9639300" y="16404819"/>
          <a:ext cx="838200" cy="1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5"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6" name="フローチャート : 判断 465"/>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28296</xdr:rowOff>
    </xdr:from>
    <xdr:to>
      <xdr:col>14</xdr:col>
      <xdr:colOff>28575</xdr:colOff>
      <xdr:row>96</xdr:row>
      <xdr:rowOff>123889</xdr:rowOff>
    </xdr:to>
    <xdr:cxnSp macro="">
      <xdr:nvCxnSpPr>
        <xdr:cNvPr id="467" name="直線コネクタ 466"/>
        <xdr:cNvCxnSpPr/>
      </xdr:nvCxnSpPr>
      <xdr:spPr>
        <a:xfrm>
          <a:off x="8750300" y="16487496"/>
          <a:ext cx="889000" cy="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162243</xdr:rowOff>
    </xdr:from>
    <xdr:to>
      <xdr:col>14</xdr:col>
      <xdr:colOff>79375</xdr:colOff>
      <xdr:row>96</xdr:row>
      <xdr:rowOff>92393</xdr:rowOff>
    </xdr:to>
    <xdr:sp macro="" textlink="">
      <xdr:nvSpPr>
        <xdr:cNvPr id="468" name="フローチャート : 判断 467"/>
        <xdr:cNvSpPr/>
      </xdr:nvSpPr>
      <xdr:spPr>
        <a:xfrm>
          <a:off x="9588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108920</xdr:rowOff>
    </xdr:from>
    <xdr:ext cx="534377" cy="259045"/>
    <xdr:sp macro="" textlink="">
      <xdr:nvSpPr>
        <xdr:cNvPr id="469" name="テキスト ボックス 468"/>
        <xdr:cNvSpPr txBox="1"/>
      </xdr:nvSpPr>
      <xdr:spPr>
        <a:xfrm>
          <a:off x="9372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28296</xdr:rowOff>
    </xdr:from>
    <xdr:to>
      <xdr:col>12</xdr:col>
      <xdr:colOff>511175</xdr:colOff>
      <xdr:row>97</xdr:row>
      <xdr:rowOff>50279</xdr:rowOff>
    </xdr:to>
    <xdr:cxnSp macro="">
      <xdr:nvCxnSpPr>
        <xdr:cNvPr id="470" name="直線コネクタ 469"/>
        <xdr:cNvCxnSpPr/>
      </xdr:nvCxnSpPr>
      <xdr:spPr>
        <a:xfrm flipV="1">
          <a:off x="7861300" y="16487496"/>
          <a:ext cx="889000" cy="19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160243</xdr:rowOff>
    </xdr:from>
    <xdr:to>
      <xdr:col>12</xdr:col>
      <xdr:colOff>561975</xdr:colOff>
      <xdr:row>96</xdr:row>
      <xdr:rowOff>90393</xdr:rowOff>
    </xdr:to>
    <xdr:sp macro="" textlink="">
      <xdr:nvSpPr>
        <xdr:cNvPr id="471" name="フローチャート : 判断 470"/>
        <xdr:cNvSpPr/>
      </xdr:nvSpPr>
      <xdr:spPr>
        <a:xfrm>
          <a:off x="8699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81520</xdr:rowOff>
    </xdr:from>
    <xdr:ext cx="534377" cy="259045"/>
    <xdr:sp macro="" textlink="">
      <xdr:nvSpPr>
        <xdr:cNvPr id="472" name="テキスト ボックス 471"/>
        <xdr:cNvSpPr txBox="1"/>
      </xdr:nvSpPr>
      <xdr:spPr>
        <a:xfrm>
          <a:off x="8483111" y="1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50279</xdr:rowOff>
    </xdr:from>
    <xdr:to>
      <xdr:col>11</xdr:col>
      <xdr:colOff>307975</xdr:colOff>
      <xdr:row>97</xdr:row>
      <xdr:rowOff>58280</xdr:rowOff>
    </xdr:to>
    <xdr:cxnSp macro="">
      <xdr:nvCxnSpPr>
        <xdr:cNvPr id="473" name="直線コネクタ 472"/>
        <xdr:cNvCxnSpPr/>
      </xdr:nvCxnSpPr>
      <xdr:spPr>
        <a:xfrm flipV="1">
          <a:off x="6972300" y="1668092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85223</xdr:rowOff>
    </xdr:from>
    <xdr:to>
      <xdr:col>11</xdr:col>
      <xdr:colOff>358775</xdr:colOff>
      <xdr:row>97</xdr:row>
      <xdr:rowOff>15373</xdr:rowOff>
    </xdr:to>
    <xdr:sp macro="" textlink="">
      <xdr:nvSpPr>
        <xdr:cNvPr id="474" name="フローチャート : 判断 473"/>
        <xdr:cNvSpPr/>
      </xdr:nvSpPr>
      <xdr:spPr>
        <a:xfrm>
          <a:off x="7810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31900</xdr:rowOff>
    </xdr:from>
    <xdr:ext cx="534377" cy="259045"/>
    <xdr:sp macro="" textlink="">
      <xdr:nvSpPr>
        <xdr:cNvPr id="475" name="テキスト ボックス 474"/>
        <xdr:cNvSpPr txBox="1"/>
      </xdr:nvSpPr>
      <xdr:spPr>
        <a:xfrm>
          <a:off x="7594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55848</xdr:rowOff>
    </xdr:from>
    <xdr:to>
      <xdr:col>10</xdr:col>
      <xdr:colOff>155575</xdr:colOff>
      <xdr:row>96</xdr:row>
      <xdr:rowOff>157448</xdr:rowOff>
    </xdr:to>
    <xdr:sp macro="" textlink="">
      <xdr:nvSpPr>
        <xdr:cNvPr id="476" name="フローチャート : 判断 475"/>
        <xdr:cNvSpPr/>
      </xdr:nvSpPr>
      <xdr:spPr>
        <a:xfrm>
          <a:off x="6921500" y="1651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2525</xdr:rowOff>
    </xdr:from>
    <xdr:ext cx="534377" cy="259045"/>
    <xdr:sp macro="" textlink="">
      <xdr:nvSpPr>
        <xdr:cNvPr id="477" name="テキスト ボックス 476"/>
        <xdr:cNvSpPr txBox="1"/>
      </xdr:nvSpPr>
      <xdr:spPr>
        <a:xfrm>
          <a:off x="6705111" y="1629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66269</xdr:rowOff>
    </xdr:from>
    <xdr:to>
      <xdr:col>15</xdr:col>
      <xdr:colOff>231775</xdr:colOff>
      <xdr:row>95</xdr:row>
      <xdr:rowOff>167869</xdr:rowOff>
    </xdr:to>
    <xdr:sp macro="" textlink="">
      <xdr:nvSpPr>
        <xdr:cNvPr id="483" name="円/楕円 482"/>
        <xdr:cNvSpPr/>
      </xdr:nvSpPr>
      <xdr:spPr>
        <a:xfrm>
          <a:off x="10426700" y="163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89146</xdr:rowOff>
    </xdr:from>
    <xdr:ext cx="534377" cy="259045"/>
    <xdr:sp macro="" textlink="">
      <xdr:nvSpPr>
        <xdr:cNvPr id="484" name="土木費該当値テキスト"/>
        <xdr:cNvSpPr txBox="1"/>
      </xdr:nvSpPr>
      <xdr:spPr>
        <a:xfrm>
          <a:off x="10528300" y="162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52,188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73089</xdr:rowOff>
    </xdr:from>
    <xdr:to>
      <xdr:col>14</xdr:col>
      <xdr:colOff>79375</xdr:colOff>
      <xdr:row>97</xdr:row>
      <xdr:rowOff>3239</xdr:rowOff>
    </xdr:to>
    <xdr:sp macro="" textlink="">
      <xdr:nvSpPr>
        <xdr:cNvPr id="485" name="円/楕円 484"/>
        <xdr:cNvSpPr/>
      </xdr:nvSpPr>
      <xdr:spPr>
        <a:xfrm>
          <a:off x="9588500" y="165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165816</xdr:rowOff>
    </xdr:from>
    <xdr:ext cx="534377" cy="259045"/>
    <xdr:sp macro="" textlink="">
      <xdr:nvSpPr>
        <xdr:cNvPr id="486" name="テキスト ボックス 485"/>
        <xdr:cNvSpPr txBox="1"/>
      </xdr:nvSpPr>
      <xdr:spPr>
        <a:xfrm>
          <a:off x="9372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148946</xdr:rowOff>
    </xdr:from>
    <xdr:to>
      <xdr:col>12</xdr:col>
      <xdr:colOff>561975</xdr:colOff>
      <xdr:row>96</xdr:row>
      <xdr:rowOff>79096</xdr:rowOff>
    </xdr:to>
    <xdr:sp macro="" textlink="">
      <xdr:nvSpPr>
        <xdr:cNvPr id="487" name="円/楕円 486"/>
        <xdr:cNvSpPr/>
      </xdr:nvSpPr>
      <xdr:spPr>
        <a:xfrm>
          <a:off x="8699500" y="164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95623</xdr:rowOff>
    </xdr:from>
    <xdr:ext cx="534377" cy="259045"/>
    <xdr:sp macro="" textlink="">
      <xdr:nvSpPr>
        <xdr:cNvPr id="488" name="テキスト ボックス 487"/>
        <xdr:cNvSpPr txBox="1"/>
      </xdr:nvSpPr>
      <xdr:spPr>
        <a:xfrm>
          <a:off x="8483111" y="162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170929</xdr:rowOff>
    </xdr:from>
    <xdr:to>
      <xdr:col>11</xdr:col>
      <xdr:colOff>358775</xdr:colOff>
      <xdr:row>97</xdr:row>
      <xdr:rowOff>101079</xdr:rowOff>
    </xdr:to>
    <xdr:sp macro="" textlink="">
      <xdr:nvSpPr>
        <xdr:cNvPr id="489" name="円/楕円 488"/>
        <xdr:cNvSpPr/>
      </xdr:nvSpPr>
      <xdr:spPr>
        <a:xfrm>
          <a:off x="7810500" y="166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92206</xdr:rowOff>
    </xdr:from>
    <xdr:ext cx="534377" cy="259045"/>
    <xdr:sp macro="" textlink="">
      <xdr:nvSpPr>
        <xdr:cNvPr id="490" name="テキスト ボックス 489"/>
        <xdr:cNvSpPr txBox="1"/>
      </xdr:nvSpPr>
      <xdr:spPr>
        <a:xfrm>
          <a:off x="7594111" y="167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7480</xdr:rowOff>
    </xdr:from>
    <xdr:to>
      <xdr:col>10</xdr:col>
      <xdr:colOff>155575</xdr:colOff>
      <xdr:row>97</xdr:row>
      <xdr:rowOff>109080</xdr:rowOff>
    </xdr:to>
    <xdr:sp macro="" textlink="">
      <xdr:nvSpPr>
        <xdr:cNvPr id="491" name="円/楕円 490"/>
        <xdr:cNvSpPr/>
      </xdr:nvSpPr>
      <xdr:spPr>
        <a:xfrm>
          <a:off x="6921500" y="166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100207</xdr:rowOff>
    </xdr:from>
    <xdr:ext cx="534377" cy="259045"/>
    <xdr:sp macro="" textlink="">
      <xdr:nvSpPr>
        <xdr:cNvPr id="492" name="テキスト ボックス 491"/>
        <xdr:cNvSpPr txBox="1"/>
      </xdr:nvSpPr>
      <xdr:spPr>
        <a:xfrm>
          <a:off x="6705111" y="167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7" name="直線コネクタ 516"/>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8"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9" name="直線コネクタ 518"/>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20"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21" name="直線コネクタ 520"/>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129832</xdr:rowOff>
    </xdr:from>
    <xdr:to>
      <xdr:col>23</xdr:col>
      <xdr:colOff>517525</xdr:colOff>
      <xdr:row>38</xdr:row>
      <xdr:rowOff>78816</xdr:rowOff>
    </xdr:to>
    <xdr:cxnSp macro="">
      <xdr:nvCxnSpPr>
        <xdr:cNvPr id="522" name="直線コネクタ 521"/>
        <xdr:cNvCxnSpPr/>
      </xdr:nvCxnSpPr>
      <xdr:spPr>
        <a:xfrm flipV="1">
          <a:off x="15481300" y="6473482"/>
          <a:ext cx="838200" cy="1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3"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4" name="フローチャート : 判断 523"/>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78816</xdr:rowOff>
    </xdr:from>
    <xdr:to>
      <xdr:col>22</xdr:col>
      <xdr:colOff>365125</xdr:colOff>
      <xdr:row>38</xdr:row>
      <xdr:rowOff>102857</xdr:rowOff>
    </xdr:to>
    <xdr:cxnSp macro="">
      <xdr:nvCxnSpPr>
        <xdr:cNvPr id="525" name="直線コネクタ 524"/>
        <xdr:cNvCxnSpPr/>
      </xdr:nvCxnSpPr>
      <xdr:spPr>
        <a:xfrm flipV="1">
          <a:off x="14592300" y="6593916"/>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131725</xdr:rowOff>
    </xdr:from>
    <xdr:to>
      <xdr:col>22</xdr:col>
      <xdr:colOff>415925</xdr:colOff>
      <xdr:row>37</xdr:row>
      <xdr:rowOff>61875</xdr:rowOff>
    </xdr:to>
    <xdr:sp macro="" textlink="">
      <xdr:nvSpPr>
        <xdr:cNvPr id="526" name="フローチャート : 判断 525"/>
        <xdr:cNvSpPr/>
      </xdr:nvSpPr>
      <xdr:spPr>
        <a:xfrm>
          <a:off x="15430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78402</xdr:rowOff>
    </xdr:from>
    <xdr:ext cx="534377" cy="259045"/>
    <xdr:sp macro="" textlink="">
      <xdr:nvSpPr>
        <xdr:cNvPr id="527" name="テキスト ボックス 526"/>
        <xdr:cNvSpPr txBox="1"/>
      </xdr:nvSpPr>
      <xdr:spPr>
        <a:xfrm>
          <a:off x="15214111" y="60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93485</xdr:rowOff>
    </xdr:from>
    <xdr:to>
      <xdr:col>21</xdr:col>
      <xdr:colOff>161925</xdr:colOff>
      <xdr:row>38</xdr:row>
      <xdr:rowOff>102857</xdr:rowOff>
    </xdr:to>
    <xdr:cxnSp macro="">
      <xdr:nvCxnSpPr>
        <xdr:cNvPr id="528" name="直線コネクタ 527"/>
        <xdr:cNvCxnSpPr/>
      </xdr:nvCxnSpPr>
      <xdr:spPr>
        <a:xfrm>
          <a:off x="13703300" y="6608585"/>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28130</xdr:rowOff>
    </xdr:from>
    <xdr:to>
      <xdr:col>21</xdr:col>
      <xdr:colOff>212725</xdr:colOff>
      <xdr:row>37</xdr:row>
      <xdr:rowOff>129730</xdr:rowOff>
    </xdr:to>
    <xdr:sp macro="" textlink="">
      <xdr:nvSpPr>
        <xdr:cNvPr id="529" name="フローチャート : 判断 528"/>
        <xdr:cNvSpPr/>
      </xdr:nvSpPr>
      <xdr:spPr>
        <a:xfrm>
          <a:off x="1454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146257</xdr:rowOff>
    </xdr:from>
    <xdr:ext cx="534377" cy="259045"/>
    <xdr:sp macro="" textlink="">
      <xdr:nvSpPr>
        <xdr:cNvPr id="530" name="テキスト ボックス 529"/>
        <xdr:cNvSpPr txBox="1"/>
      </xdr:nvSpPr>
      <xdr:spPr>
        <a:xfrm>
          <a:off x="14325111" y="614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88760</xdr:rowOff>
    </xdr:from>
    <xdr:to>
      <xdr:col>19</xdr:col>
      <xdr:colOff>644525</xdr:colOff>
      <xdr:row>38</xdr:row>
      <xdr:rowOff>93485</xdr:rowOff>
    </xdr:to>
    <xdr:cxnSp macro="">
      <xdr:nvCxnSpPr>
        <xdr:cNvPr id="531" name="直線コネクタ 530"/>
        <xdr:cNvCxnSpPr/>
      </xdr:nvCxnSpPr>
      <xdr:spPr>
        <a:xfrm>
          <a:off x="12814300" y="6603860"/>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89853</xdr:rowOff>
    </xdr:from>
    <xdr:to>
      <xdr:col>20</xdr:col>
      <xdr:colOff>9525</xdr:colOff>
      <xdr:row>38</xdr:row>
      <xdr:rowOff>20003</xdr:rowOff>
    </xdr:to>
    <xdr:sp macro="" textlink="">
      <xdr:nvSpPr>
        <xdr:cNvPr id="532" name="フローチャート : 判断 531"/>
        <xdr:cNvSpPr/>
      </xdr:nvSpPr>
      <xdr:spPr>
        <a:xfrm>
          <a:off x="13652500" y="643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36530</xdr:rowOff>
    </xdr:from>
    <xdr:ext cx="534377" cy="259045"/>
    <xdr:sp macro="" textlink="">
      <xdr:nvSpPr>
        <xdr:cNvPr id="533" name="テキスト ボックス 532"/>
        <xdr:cNvSpPr txBox="1"/>
      </xdr:nvSpPr>
      <xdr:spPr>
        <a:xfrm>
          <a:off x="13436111" y="62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83909</xdr:rowOff>
    </xdr:from>
    <xdr:to>
      <xdr:col>18</xdr:col>
      <xdr:colOff>492125</xdr:colOff>
      <xdr:row>38</xdr:row>
      <xdr:rowOff>14059</xdr:rowOff>
    </xdr:to>
    <xdr:sp macro="" textlink="">
      <xdr:nvSpPr>
        <xdr:cNvPr id="534" name="フローチャート : 判断 533"/>
        <xdr:cNvSpPr/>
      </xdr:nvSpPr>
      <xdr:spPr>
        <a:xfrm>
          <a:off x="12763500" y="642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30586</xdr:rowOff>
    </xdr:from>
    <xdr:ext cx="534377" cy="259045"/>
    <xdr:sp macro="" textlink="">
      <xdr:nvSpPr>
        <xdr:cNvPr id="535" name="テキスト ボックス 534"/>
        <xdr:cNvSpPr txBox="1"/>
      </xdr:nvSpPr>
      <xdr:spPr>
        <a:xfrm>
          <a:off x="12547111" y="62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79032</xdr:rowOff>
    </xdr:from>
    <xdr:to>
      <xdr:col>23</xdr:col>
      <xdr:colOff>568325</xdr:colOff>
      <xdr:row>38</xdr:row>
      <xdr:rowOff>9182</xdr:rowOff>
    </xdr:to>
    <xdr:sp macro="" textlink="">
      <xdr:nvSpPr>
        <xdr:cNvPr id="541" name="円/楕円 540"/>
        <xdr:cNvSpPr/>
      </xdr:nvSpPr>
      <xdr:spPr>
        <a:xfrm>
          <a:off x="16268700" y="64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101909</xdr:rowOff>
    </xdr:from>
    <xdr:ext cx="534377" cy="259045"/>
    <xdr:sp macro="" textlink="">
      <xdr:nvSpPr>
        <xdr:cNvPr id="542" name="消防費該当値テキスト"/>
        <xdr:cNvSpPr txBox="1"/>
      </xdr:nvSpPr>
      <xdr:spPr>
        <a:xfrm>
          <a:off x="16370300" y="62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28016</xdr:rowOff>
    </xdr:from>
    <xdr:to>
      <xdr:col>22</xdr:col>
      <xdr:colOff>415925</xdr:colOff>
      <xdr:row>38</xdr:row>
      <xdr:rowOff>129616</xdr:rowOff>
    </xdr:to>
    <xdr:sp macro="" textlink="">
      <xdr:nvSpPr>
        <xdr:cNvPr id="543" name="円/楕円 542"/>
        <xdr:cNvSpPr/>
      </xdr:nvSpPr>
      <xdr:spPr>
        <a:xfrm>
          <a:off x="15430500" y="65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120743</xdr:rowOff>
    </xdr:from>
    <xdr:ext cx="534377" cy="259045"/>
    <xdr:sp macro="" textlink="">
      <xdr:nvSpPr>
        <xdr:cNvPr id="544" name="テキスト ボックス 543"/>
        <xdr:cNvSpPr txBox="1"/>
      </xdr:nvSpPr>
      <xdr:spPr>
        <a:xfrm>
          <a:off x="15214111" y="66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52057</xdr:rowOff>
    </xdr:from>
    <xdr:to>
      <xdr:col>21</xdr:col>
      <xdr:colOff>212725</xdr:colOff>
      <xdr:row>38</xdr:row>
      <xdr:rowOff>153657</xdr:rowOff>
    </xdr:to>
    <xdr:sp macro="" textlink="">
      <xdr:nvSpPr>
        <xdr:cNvPr id="545" name="円/楕円 544"/>
        <xdr:cNvSpPr/>
      </xdr:nvSpPr>
      <xdr:spPr>
        <a:xfrm>
          <a:off x="14541500" y="65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144784</xdr:rowOff>
    </xdr:from>
    <xdr:ext cx="534377" cy="259045"/>
    <xdr:sp macro="" textlink="">
      <xdr:nvSpPr>
        <xdr:cNvPr id="546" name="テキスト ボックス 545"/>
        <xdr:cNvSpPr txBox="1"/>
      </xdr:nvSpPr>
      <xdr:spPr>
        <a:xfrm>
          <a:off x="14325111" y="66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42685</xdr:rowOff>
    </xdr:from>
    <xdr:to>
      <xdr:col>20</xdr:col>
      <xdr:colOff>9525</xdr:colOff>
      <xdr:row>38</xdr:row>
      <xdr:rowOff>144285</xdr:rowOff>
    </xdr:to>
    <xdr:sp macro="" textlink="">
      <xdr:nvSpPr>
        <xdr:cNvPr id="547" name="円/楕円 546"/>
        <xdr:cNvSpPr/>
      </xdr:nvSpPr>
      <xdr:spPr>
        <a:xfrm>
          <a:off x="13652500" y="65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135412</xdr:rowOff>
    </xdr:from>
    <xdr:ext cx="534377" cy="259045"/>
    <xdr:sp macro="" textlink="">
      <xdr:nvSpPr>
        <xdr:cNvPr id="548" name="テキスト ボックス 547"/>
        <xdr:cNvSpPr txBox="1"/>
      </xdr:nvSpPr>
      <xdr:spPr>
        <a:xfrm>
          <a:off x="13436111" y="66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37960</xdr:rowOff>
    </xdr:from>
    <xdr:to>
      <xdr:col>18</xdr:col>
      <xdr:colOff>492125</xdr:colOff>
      <xdr:row>38</xdr:row>
      <xdr:rowOff>139560</xdr:rowOff>
    </xdr:to>
    <xdr:sp macro="" textlink="">
      <xdr:nvSpPr>
        <xdr:cNvPr id="549" name="円/楕円 548"/>
        <xdr:cNvSpPr/>
      </xdr:nvSpPr>
      <xdr:spPr>
        <a:xfrm>
          <a:off x="12763500" y="65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130687</xdr:rowOff>
    </xdr:from>
    <xdr:ext cx="534377" cy="259045"/>
    <xdr:sp macro="" textlink="">
      <xdr:nvSpPr>
        <xdr:cNvPr id="550" name="テキスト ボックス 549"/>
        <xdr:cNvSpPr txBox="1"/>
      </xdr:nvSpPr>
      <xdr:spPr>
        <a:xfrm>
          <a:off x="12547111" y="66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5" name="直線コネクタ 574"/>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6"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7" name="直線コネクタ 576"/>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8"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9" name="直線コネクタ 578"/>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50</xdr:row>
      <xdr:rowOff>15037</xdr:rowOff>
    </xdr:from>
    <xdr:to>
      <xdr:col>23</xdr:col>
      <xdr:colOff>517525</xdr:colOff>
      <xdr:row>53</xdr:row>
      <xdr:rowOff>51594</xdr:rowOff>
    </xdr:to>
    <xdr:cxnSp macro="">
      <xdr:nvCxnSpPr>
        <xdr:cNvPr id="580" name="直線コネクタ 579"/>
        <xdr:cNvCxnSpPr/>
      </xdr:nvCxnSpPr>
      <xdr:spPr>
        <a:xfrm flipV="1">
          <a:off x="15481300" y="8587537"/>
          <a:ext cx="838200" cy="55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81"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2" name="フローチャート : 判断 581"/>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51594</xdr:rowOff>
    </xdr:from>
    <xdr:to>
      <xdr:col>22</xdr:col>
      <xdr:colOff>365125</xdr:colOff>
      <xdr:row>55</xdr:row>
      <xdr:rowOff>108401</xdr:rowOff>
    </xdr:to>
    <xdr:cxnSp macro="">
      <xdr:nvCxnSpPr>
        <xdr:cNvPr id="583" name="直線コネクタ 582"/>
        <xdr:cNvCxnSpPr/>
      </xdr:nvCxnSpPr>
      <xdr:spPr>
        <a:xfrm flipV="1">
          <a:off x="14592300" y="9138444"/>
          <a:ext cx="889000" cy="3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43980</xdr:rowOff>
    </xdr:from>
    <xdr:to>
      <xdr:col>22</xdr:col>
      <xdr:colOff>415925</xdr:colOff>
      <xdr:row>55</xdr:row>
      <xdr:rowOff>145580</xdr:rowOff>
    </xdr:to>
    <xdr:sp macro="" textlink="">
      <xdr:nvSpPr>
        <xdr:cNvPr id="584" name="フローチャート : 判断 583"/>
        <xdr:cNvSpPr/>
      </xdr:nvSpPr>
      <xdr:spPr>
        <a:xfrm>
          <a:off x="15430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136707</xdr:rowOff>
    </xdr:from>
    <xdr:ext cx="534377" cy="259045"/>
    <xdr:sp macro="" textlink="">
      <xdr:nvSpPr>
        <xdr:cNvPr id="585" name="テキスト ボックス 584"/>
        <xdr:cNvSpPr txBox="1"/>
      </xdr:nvSpPr>
      <xdr:spPr>
        <a:xfrm>
          <a:off x="15214111" y="95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108401</xdr:rowOff>
    </xdr:from>
    <xdr:to>
      <xdr:col>21</xdr:col>
      <xdr:colOff>161925</xdr:colOff>
      <xdr:row>56</xdr:row>
      <xdr:rowOff>6483</xdr:rowOff>
    </xdr:to>
    <xdr:cxnSp macro="">
      <xdr:nvCxnSpPr>
        <xdr:cNvPr id="586" name="直線コネクタ 585"/>
        <xdr:cNvCxnSpPr/>
      </xdr:nvCxnSpPr>
      <xdr:spPr>
        <a:xfrm flipV="1">
          <a:off x="13703300" y="9538151"/>
          <a:ext cx="8890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42513</xdr:rowOff>
    </xdr:from>
    <xdr:to>
      <xdr:col>21</xdr:col>
      <xdr:colOff>212725</xdr:colOff>
      <xdr:row>55</xdr:row>
      <xdr:rowOff>144113</xdr:rowOff>
    </xdr:to>
    <xdr:sp macro="" textlink="">
      <xdr:nvSpPr>
        <xdr:cNvPr id="587" name="フローチャート : 判断 586"/>
        <xdr:cNvSpPr/>
      </xdr:nvSpPr>
      <xdr:spPr>
        <a:xfrm>
          <a:off x="14541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160640</xdr:rowOff>
    </xdr:from>
    <xdr:ext cx="534377" cy="259045"/>
    <xdr:sp macro="" textlink="">
      <xdr:nvSpPr>
        <xdr:cNvPr id="588" name="テキスト ボックス 587"/>
        <xdr:cNvSpPr txBox="1"/>
      </xdr:nvSpPr>
      <xdr:spPr>
        <a:xfrm>
          <a:off x="14325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750</xdr:rowOff>
    </xdr:from>
    <xdr:to>
      <xdr:col>19</xdr:col>
      <xdr:colOff>644525</xdr:colOff>
      <xdr:row>56</xdr:row>
      <xdr:rowOff>6483</xdr:rowOff>
    </xdr:to>
    <xdr:cxnSp macro="">
      <xdr:nvCxnSpPr>
        <xdr:cNvPr id="589" name="直線コネクタ 588"/>
        <xdr:cNvCxnSpPr/>
      </xdr:nvCxnSpPr>
      <xdr:spPr>
        <a:xfrm>
          <a:off x="12814300" y="9601950"/>
          <a:ext cx="889000" cy="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135230</xdr:rowOff>
    </xdr:from>
    <xdr:to>
      <xdr:col>20</xdr:col>
      <xdr:colOff>9525</xdr:colOff>
      <xdr:row>56</xdr:row>
      <xdr:rowOff>65380</xdr:rowOff>
    </xdr:to>
    <xdr:sp macro="" textlink="">
      <xdr:nvSpPr>
        <xdr:cNvPr id="590" name="フローチャート : 判断 589"/>
        <xdr:cNvSpPr/>
      </xdr:nvSpPr>
      <xdr:spPr>
        <a:xfrm>
          <a:off x="13652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56507</xdr:rowOff>
    </xdr:from>
    <xdr:ext cx="534377" cy="259045"/>
    <xdr:sp macro="" textlink="">
      <xdr:nvSpPr>
        <xdr:cNvPr id="591" name="テキスト ボックス 590"/>
        <xdr:cNvSpPr txBox="1"/>
      </xdr:nvSpPr>
      <xdr:spPr>
        <a:xfrm>
          <a:off x="13436111" y="96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115780</xdr:rowOff>
    </xdr:from>
    <xdr:to>
      <xdr:col>18</xdr:col>
      <xdr:colOff>492125</xdr:colOff>
      <xdr:row>56</xdr:row>
      <xdr:rowOff>45930</xdr:rowOff>
    </xdr:to>
    <xdr:sp macro="" textlink="">
      <xdr:nvSpPr>
        <xdr:cNvPr id="592" name="フローチャート : 判断 591"/>
        <xdr:cNvSpPr/>
      </xdr:nvSpPr>
      <xdr:spPr>
        <a:xfrm>
          <a:off x="12763500" y="95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62457</xdr:rowOff>
    </xdr:from>
    <xdr:ext cx="534377" cy="259045"/>
    <xdr:sp macro="" textlink="">
      <xdr:nvSpPr>
        <xdr:cNvPr id="593" name="テキスト ボックス 592"/>
        <xdr:cNvSpPr txBox="1"/>
      </xdr:nvSpPr>
      <xdr:spPr>
        <a:xfrm>
          <a:off x="12547111" y="93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49</xdr:row>
      <xdr:rowOff>135687</xdr:rowOff>
    </xdr:from>
    <xdr:to>
      <xdr:col>23</xdr:col>
      <xdr:colOff>568325</xdr:colOff>
      <xdr:row>50</xdr:row>
      <xdr:rowOff>65837</xdr:rowOff>
    </xdr:to>
    <xdr:sp macro="" textlink="">
      <xdr:nvSpPr>
        <xdr:cNvPr id="599" name="円/楕円 598"/>
        <xdr:cNvSpPr/>
      </xdr:nvSpPr>
      <xdr:spPr>
        <a:xfrm>
          <a:off x="16268700" y="853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49</xdr:row>
      <xdr:rowOff>88714</xdr:rowOff>
    </xdr:from>
    <xdr:ext cx="599010" cy="259045"/>
    <xdr:sp macro="" textlink="">
      <xdr:nvSpPr>
        <xdr:cNvPr id="600" name="教育費該当値テキスト"/>
        <xdr:cNvSpPr txBox="1"/>
      </xdr:nvSpPr>
      <xdr:spPr>
        <a:xfrm>
          <a:off x="16370300" y="848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102,544</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794</xdr:rowOff>
    </xdr:from>
    <xdr:to>
      <xdr:col>22</xdr:col>
      <xdr:colOff>415925</xdr:colOff>
      <xdr:row>53</xdr:row>
      <xdr:rowOff>102394</xdr:rowOff>
    </xdr:to>
    <xdr:sp macro="" textlink="">
      <xdr:nvSpPr>
        <xdr:cNvPr id="601" name="円/楕円 600"/>
        <xdr:cNvSpPr/>
      </xdr:nvSpPr>
      <xdr:spPr>
        <a:xfrm>
          <a:off x="15430500" y="90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118921</xdr:rowOff>
    </xdr:from>
    <xdr:ext cx="534377" cy="259045"/>
    <xdr:sp macro="" textlink="">
      <xdr:nvSpPr>
        <xdr:cNvPr id="602" name="テキスト ボックス 601"/>
        <xdr:cNvSpPr txBox="1"/>
      </xdr:nvSpPr>
      <xdr:spPr>
        <a:xfrm>
          <a:off x="15214111" y="886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57601</xdr:rowOff>
    </xdr:from>
    <xdr:to>
      <xdr:col>21</xdr:col>
      <xdr:colOff>212725</xdr:colOff>
      <xdr:row>55</xdr:row>
      <xdr:rowOff>159201</xdr:rowOff>
    </xdr:to>
    <xdr:sp macro="" textlink="">
      <xdr:nvSpPr>
        <xdr:cNvPr id="603" name="円/楕円 602"/>
        <xdr:cNvSpPr/>
      </xdr:nvSpPr>
      <xdr:spPr>
        <a:xfrm>
          <a:off x="14541500" y="948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150328</xdr:rowOff>
    </xdr:from>
    <xdr:ext cx="534377" cy="259045"/>
    <xdr:sp macro="" textlink="">
      <xdr:nvSpPr>
        <xdr:cNvPr id="604" name="テキスト ボックス 603"/>
        <xdr:cNvSpPr txBox="1"/>
      </xdr:nvSpPr>
      <xdr:spPr>
        <a:xfrm>
          <a:off x="14325111" y="958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127133</xdr:rowOff>
    </xdr:from>
    <xdr:to>
      <xdr:col>20</xdr:col>
      <xdr:colOff>9525</xdr:colOff>
      <xdr:row>56</xdr:row>
      <xdr:rowOff>57283</xdr:rowOff>
    </xdr:to>
    <xdr:sp macro="" textlink="">
      <xdr:nvSpPr>
        <xdr:cNvPr id="605" name="円/楕円 604"/>
        <xdr:cNvSpPr/>
      </xdr:nvSpPr>
      <xdr:spPr>
        <a:xfrm>
          <a:off x="13652500" y="95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73810</xdr:rowOff>
    </xdr:from>
    <xdr:ext cx="534377" cy="259045"/>
    <xdr:sp macro="" textlink="">
      <xdr:nvSpPr>
        <xdr:cNvPr id="606" name="テキスト ボックス 605"/>
        <xdr:cNvSpPr txBox="1"/>
      </xdr:nvSpPr>
      <xdr:spPr>
        <a:xfrm>
          <a:off x="13436111" y="93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121400</xdr:rowOff>
    </xdr:from>
    <xdr:to>
      <xdr:col>18</xdr:col>
      <xdr:colOff>492125</xdr:colOff>
      <xdr:row>56</xdr:row>
      <xdr:rowOff>51550</xdr:rowOff>
    </xdr:to>
    <xdr:sp macro="" textlink="">
      <xdr:nvSpPr>
        <xdr:cNvPr id="607" name="円/楕円 606"/>
        <xdr:cNvSpPr/>
      </xdr:nvSpPr>
      <xdr:spPr>
        <a:xfrm>
          <a:off x="12763500" y="95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42677</xdr:rowOff>
    </xdr:from>
    <xdr:ext cx="534377" cy="259045"/>
    <xdr:sp macro="" textlink="">
      <xdr:nvSpPr>
        <xdr:cNvPr id="608" name="テキスト ボックス 607"/>
        <xdr:cNvSpPr txBox="1"/>
      </xdr:nvSpPr>
      <xdr:spPr>
        <a:xfrm>
          <a:off x="12547111" y="964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2" name="直線コネクタ 631"/>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5"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6" name="直線コネクタ 635"/>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8"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9" name="フローチャート : 判断 638"/>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41" name="フローチャート : 判断 640"/>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120083</xdr:rowOff>
    </xdr:from>
    <xdr:ext cx="469744" cy="259045"/>
    <xdr:sp macro="" textlink="">
      <xdr:nvSpPr>
        <xdr:cNvPr id="642" name="テキスト ボックス 641"/>
        <xdr:cNvSpPr txBox="1"/>
      </xdr:nvSpPr>
      <xdr:spPr>
        <a:xfrm>
          <a:off x="15246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38125</xdr:rowOff>
    </xdr:from>
    <xdr:to>
      <xdr:col>21</xdr:col>
      <xdr:colOff>161925</xdr:colOff>
      <xdr:row>79</xdr:row>
      <xdr:rowOff>44450</xdr:rowOff>
    </xdr:to>
    <xdr:cxnSp macro="">
      <xdr:nvCxnSpPr>
        <xdr:cNvPr id="643" name="直線コネクタ 642"/>
        <xdr:cNvCxnSpPr/>
      </xdr:nvCxnSpPr>
      <xdr:spPr>
        <a:xfrm>
          <a:off x="13703300" y="13582675"/>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4" name="フローチャート : 判断 643"/>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147477</xdr:rowOff>
    </xdr:from>
    <xdr:ext cx="469744" cy="259045"/>
    <xdr:sp macro="" textlink="">
      <xdr:nvSpPr>
        <xdr:cNvPr id="645" name="テキスト ボックス 644"/>
        <xdr:cNvSpPr txBox="1"/>
      </xdr:nvSpPr>
      <xdr:spPr>
        <a:xfrm>
          <a:off x="14357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38125</xdr:rowOff>
    </xdr:from>
    <xdr:to>
      <xdr:col>19</xdr:col>
      <xdr:colOff>644525</xdr:colOff>
      <xdr:row>79</xdr:row>
      <xdr:rowOff>44450</xdr:rowOff>
    </xdr:to>
    <xdr:cxnSp macro="">
      <xdr:nvCxnSpPr>
        <xdr:cNvPr id="646" name="直線コネクタ 645"/>
        <xdr:cNvCxnSpPr/>
      </xdr:nvCxnSpPr>
      <xdr:spPr>
        <a:xfrm flipV="1">
          <a:off x="12814300" y="13582675"/>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7" name="フローチャート : 判断 646"/>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149801</xdr:rowOff>
    </xdr:from>
    <xdr:ext cx="469744" cy="259045"/>
    <xdr:sp macro="" textlink="">
      <xdr:nvSpPr>
        <xdr:cNvPr id="648" name="テキスト ボックス 647"/>
        <xdr:cNvSpPr txBox="1"/>
      </xdr:nvSpPr>
      <xdr:spPr>
        <a:xfrm>
          <a:off x="13468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9" name="フローチャート : 判断 648"/>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25671</xdr:rowOff>
    </xdr:from>
    <xdr:ext cx="469744" cy="259045"/>
    <xdr:sp macro="" textlink="">
      <xdr:nvSpPr>
        <xdr:cNvPr id="650" name="テキスト ボックス 649"/>
        <xdr:cNvSpPr txBox="1"/>
      </xdr:nvSpPr>
      <xdr:spPr>
        <a:xfrm>
          <a:off x="12579427" y="130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7"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158775</xdr:rowOff>
    </xdr:from>
    <xdr:to>
      <xdr:col>20</xdr:col>
      <xdr:colOff>9525</xdr:colOff>
      <xdr:row>79</xdr:row>
      <xdr:rowOff>88925</xdr:rowOff>
    </xdr:to>
    <xdr:sp macro="" textlink="">
      <xdr:nvSpPr>
        <xdr:cNvPr id="662" name="円/楕円 661"/>
        <xdr:cNvSpPr/>
      </xdr:nvSpPr>
      <xdr:spPr>
        <a:xfrm>
          <a:off x="13652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80052</xdr:rowOff>
    </xdr:from>
    <xdr:ext cx="378565" cy="259045"/>
    <xdr:sp macro="" textlink="">
      <xdr:nvSpPr>
        <xdr:cNvPr id="663" name="テキスト ボックス 662"/>
        <xdr:cNvSpPr txBox="1"/>
      </xdr:nvSpPr>
      <xdr:spPr>
        <a:xfrm>
          <a:off x="13514017" y="1362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91" name="直線コネクタ 690"/>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2"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3" name="直線コネクタ 692"/>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4"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5" name="直線コネクタ 694"/>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88641</xdr:rowOff>
    </xdr:from>
    <xdr:to>
      <xdr:col>23</xdr:col>
      <xdr:colOff>517525</xdr:colOff>
      <xdr:row>97</xdr:row>
      <xdr:rowOff>104366</xdr:rowOff>
    </xdr:to>
    <xdr:cxnSp macro="">
      <xdr:nvCxnSpPr>
        <xdr:cNvPr id="696" name="直線コネクタ 695"/>
        <xdr:cNvCxnSpPr/>
      </xdr:nvCxnSpPr>
      <xdr:spPr>
        <a:xfrm>
          <a:off x="15481300" y="16719291"/>
          <a:ext cx="8382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7"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8" name="フローチャート : 判断 697"/>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64408</xdr:rowOff>
    </xdr:from>
    <xdr:to>
      <xdr:col>22</xdr:col>
      <xdr:colOff>365125</xdr:colOff>
      <xdr:row>97</xdr:row>
      <xdr:rowOff>88641</xdr:rowOff>
    </xdr:to>
    <xdr:cxnSp macro="">
      <xdr:nvCxnSpPr>
        <xdr:cNvPr id="699" name="直線コネクタ 698"/>
        <xdr:cNvCxnSpPr/>
      </xdr:nvCxnSpPr>
      <xdr:spPr>
        <a:xfrm>
          <a:off x="14592300" y="16695058"/>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152141</xdr:rowOff>
    </xdr:from>
    <xdr:to>
      <xdr:col>22</xdr:col>
      <xdr:colOff>415925</xdr:colOff>
      <xdr:row>95</xdr:row>
      <xdr:rowOff>82291</xdr:rowOff>
    </xdr:to>
    <xdr:sp macro="" textlink="">
      <xdr:nvSpPr>
        <xdr:cNvPr id="700" name="フローチャート : 判断 699"/>
        <xdr:cNvSpPr/>
      </xdr:nvSpPr>
      <xdr:spPr>
        <a:xfrm>
          <a:off x="15430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98818</xdr:rowOff>
    </xdr:from>
    <xdr:ext cx="534377" cy="259045"/>
    <xdr:sp macro="" textlink="">
      <xdr:nvSpPr>
        <xdr:cNvPr id="701" name="テキスト ボックス 700"/>
        <xdr:cNvSpPr txBox="1"/>
      </xdr:nvSpPr>
      <xdr:spPr>
        <a:xfrm>
          <a:off x="15214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43557</xdr:rowOff>
    </xdr:from>
    <xdr:to>
      <xdr:col>21</xdr:col>
      <xdr:colOff>161925</xdr:colOff>
      <xdr:row>97</xdr:row>
      <xdr:rowOff>64408</xdr:rowOff>
    </xdr:to>
    <xdr:cxnSp macro="">
      <xdr:nvCxnSpPr>
        <xdr:cNvPr id="702" name="直線コネクタ 701"/>
        <xdr:cNvCxnSpPr/>
      </xdr:nvCxnSpPr>
      <xdr:spPr>
        <a:xfrm>
          <a:off x="13703300" y="16674207"/>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141691</xdr:rowOff>
    </xdr:from>
    <xdr:to>
      <xdr:col>21</xdr:col>
      <xdr:colOff>212725</xdr:colOff>
      <xdr:row>95</xdr:row>
      <xdr:rowOff>71841</xdr:rowOff>
    </xdr:to>
    <xdr:sp macro="" textlink="">
      <xdr:nvSpPr>
        <xdr:cNvPr id="703" name="フローチャート : 判断 702"/>
        <xdr:cNvSpPr/>
      </xdr:nvSpPr>
      <xdr:spPr>
        <a:xfrm>
          <a:off x="14541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88368</xdr:rowOff>
    </xdr:from>
    <xdr:ext cx="534377" cy="259045"/>
    <xdr:sp macro="" textlink="">
      <xdr:nvSpPr>
        <xdr:cNvPr id="704" name="テキスト ボックス 703"/>
        <xdr:cNvSpPr txBox="1"/>
      </xdr:nvSpPr>
      <xdr:spPr>
        <a:xfrm>
          <a:off x="14325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22640</xdr:rowOff>
    </xdr:from>
    <xdr:to>
      <xdr:col>19</xdr:col>
      <xdr:colOff>644525</xdr:colOff>
      <xdr:row>97</xdr:row>
      <xdr:rowOff>43557</xdr:rowOff>
    </xdr:to>
    <xdr:cxnSp macro="">
      <xdr:nvCxnSpPr>
        <xdr:cNvPr id="705" name="直線コネクタ 704"/>
        <xdr:cNvCxnSpPr/>
      </xdr:nvCxnSpPr>
      <xdr:spPr>
        <a:xfrm>
          <a:off x="12814300" y="1665329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131468</xdr:rowOff>
    </xdr:from>
    <xdr:to>
      <xdr:col>20</xdr:col>
      <xdr:colOff>9525</xdr:colOff>
      <xdr:row>95</xdr:row>
      <xdr:rowOff>61618</xdr:rowOff>
    </xdr:to>
    <xdr:sp macro="" textlink="">
      <xdr:nvSpPr>
        <xdr:cNvPr id="706" name="フローチャート : 判断 705"/>
        <xdr:cNvSpPr/>
      </xdr:nvSpPr>
      <xdr:spPr>
        <a:xfrm>
          <a:off x="13652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78145</xdr:rowOff>
    </xdr:from>
    <xdr:ext cx="534377" cy="259045"/>
    <xdr:sp macro="" textlink="">
      <xdr:nvSpPr>
        <xdr:cNvPr id="707" name="テキスト ボックス 706"/>
        <xdr:cNvSpPr txBox="1"/>
      </xdr:nvSpPr>
      <xdr:spPr>
        <a:xfrm>
          <a:off x="13436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111858</xdr:rowOff>
    </xdr:from>
    <xdr:to>
      <xdr:col>18</xdr:col>
      <xdr:colOff>492125</xdr:colOff>
      <xdr:row>95</xdr:row>
      <xdr:rowOff>42008</xdr:rowOff>
    </xdr:to>
    <xdr:sp macro="" textlink="">
      <xdr:nvSpPr>
        <xdr:cNvPr id="708" name="フローチャート : 判断 707"/>
        <xdr:cNvSpPr/>
      </xdr:nvSpPr>
      <xdr:spPr>
        <a:xfrm>
          <a:off x="12763500" y="1622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58535</xdr:rowOff>
    </xdr:from>
    <xdr:ext cx="534377" cy="259045"/>
    <xdr:sp macro="" textlink="">
      <xdr:nvSpPr>
        <xdr:cNvPr id="709" name="テキスト ボックス 708"/>
        <xdr:cNvSpPr txBox="1"/>
      </xdr:nvSpPr>
      <xdr:spPr>
        <a:xfrm>
          <a:off x="12547111" y="160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53566</xdr:rowOff>
    </xdr:from>
    <xdr:to>
      <xdr:col>23</xdr:col>
      <xdr:colOff>568325</xdr:colOff>
      <xdr:row>97</xdr:row>
      <xdr:rowOff>155166</xdr:rowOff>
    </xdr:to>
    <xdr:sp macro="" textlink="">
      <xdr:nvSpPr>
        <xdr:cNvPr id="715" name="円/楕円 714"/>
        <xdr:cNvSpPr/>
      </xdr:nvSpPr>
      <xdr:spPr>
        <a:xfrm>
          <a:off x="16268700" y="1668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31993</xdr:rowOff>
    </xdr:from>
    <xdr:ext cx="534377" cy="259045"/>
    <xdr:sp macro="" textlink="">
      <xdr:nvSpPr>
        <xdr:cNvPr id="716" name="公債費該当値テキスト"/>
        <xdr:cNvSpPr txBox="1"/>
      </xdr:nvSpPr>
      <xdr:spPr>
        <a:xfrm>
          <a:off x="16370300" y="1666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37841</xdr:rowOff>
    </xdr:from>
    <xdr:to>
      <xdr:col>22</xdr:col>
      <xdr:colOff>415925</xdr:colOff>
      <xdr:row>97</xdr:row>
      <xdr:rowOff>139441</xdr:rowOff>
    </xdr:to>
    <xdr:sp macro="" textlink="">
      <xdr:nvSpPr>
        <xdr:cNvPr id="717" name="円/楕円 716"/>
        <xdr:cNvSpPr/>
      </xdr:nvSpPr>
      <xdr:spPr>
        <a:xfrm>
          <a:off x="15430500" y="1666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130568</xdr:rowOff>
    </xdr:from>
    <xdr:ext cx="534377" cy="259045"/>
    <xdr:sp macro="" textlink="">
      <xdr:nvSpPr>
        <xdr:cNvPr id="718" name="テキスト ボックス 717"/>
        <xdr:cNvSpPr txBox="1"/>
      </xdr:nvSpPr>
      <xdr:spPr>
        <a:xfrm>
          <a:off x="15214111" y="167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13608</xdr:rowOff>
    </xdr:from>
    <xdr:to>
      <xdr:col>21</xdr:col>
      <xdr:colOff>212725</xdr:colOff>
      <xdr:row>97</xdr:row>
      <xdr:rowOff>115208</xdr:rowOff>
    </xdr:to>
    <xdr:sp macro="" textlink="">
      <xdr:nvSpPr>
        <xdr:cNvPr id="719" name="円/楕円 718"/>
        <xdr:cNvSpPr/>
      </xdr:nvSpPr>
      <xdr:spPr>
        <a:xfrm>
          <a:off x="14541500" y="166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106335</xdr:rowOff>
    </xdr:from>
    <xdr:ext cx="534377" cy="259045"/>
    <xdr:sp macro="" textlink="">
      <xdr:nvSpPr>
        <xdr:cNvPr id="720" name="テキスト ボックス 719"/>
        <xdr:cNvSpPr txBox="1"/>
      </xdr:nvSpPr>
      <xdr:spPr>
        <a:xfrm>
          <a:off x="14325111" y="1673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164207</xdr:rowOff>
    </xdr:from>
    <xdr:to>
      <xdr:col>20</xdr:col>
      <xdr:colOff>9525</xdr:colOff>
      <xdr:row>97</xdr:row>
      <xdr:rowOff>94357</xdr:rowOff>
    </xdr:to>
    <xdr:sp macro="" textlink="">
      <xdr:nvSpPr>
        <xdr:cNvPr id="721" name="円/楕円 720"/>
        <xdr:cNvSpPr/>
      </xdr:nvSpPr>
      <xdr:spPr>
        <a:xfrm>
          <a:off x="13652500" y="1662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85484</xdr:rowOff>
    </xdr:from>
    <xdr:ext cx="534377" cy="259045"/>
    <xdr:sp macro="" textlink="">
      <xdr:nvSpPr>
        <xdr:cNvPr id="722" name="テキスト ボックス 721"/>
        <xdr:cNvSpPr txBox="1"/>
      </xdr:nvSpPr>
      <xdr:spPr>
        <a:xfrm>
          <a:off x="13436111" y="167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143290</xdr:rowOff>
    </xdr:from>
    <xdr:to>
      <xdr:col>18</xdr:col>
      <xdr:colOff>492125</xdr:colOff>
      <xdr:row>97</xdr:row>
      <xdr:rowOff>73440</xdr:rowOff>
    </xdr:to>
    <xdr:sp macro="" textlink="">
      <xdr:nvSpPr>
        <xdr:cNvPr id="723" name="円/楕円 722"/>
        <xdr:cNvSpPr/>
      </xdr:nvSpPr>
      <xdr:spPr>
        <a:xfrm>
          <a:off x="12763500" y="166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64567</xdr:rowOff>
    </xdr:from>
    <xdr:ext cx="534377" cy="259045"/>
    <xdr:sp macro="" textlink="">
      <xdr:nvSpPr>
        <xdr:cNvPr id="724" name="テキスト ボックス 723"/>
        <xdr:cNvSpPr txBox="1"/>
      </xdr:nvSpPr>
      <xdr:spPr>
        <a:xfrm>
          <a:off x="12547111" y="166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8" name="直線コネクタ 747"/>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9"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51"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2" name="直線コネクタ 751"/>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4"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5" name="フローチャート : 判断 754"/>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159385</xdr:rowOff>
    </xdr:from>
    <xdr:to>
      <xdr:col>31</xdr:col>
      <xdr:colOff>85725</xdr:colOff>
      <xdr:row>39</xdr:row>
      <xdr:rowOff>89535</xdr:rowOff>
    </xdr:to>
    <xdr:sp macro="" textlink="">
      <xdr:nvSpPr>
        <xdr:cNvPr id="757" name="フローチャート : 判断 756"/>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106062</xdr:rowOff>
    </xdr:from>
    <xdr:ext cx="313932" cy="259045"/>
    <xdr:sp macro="" textlink="">
      <xdr:nvSpPr>
        <xdr:cNvPr id="758" name="テキスト ボックス 757"/>
        <xdr:cNvSpPr txBox="1"/>
      </xdr:nvSpPr>
      <xdr:spPr>
        <a:xfrm>
          <a:off x="21166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60" name="フローチャート : 判断 759"/>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61" name="テキスト ボックス 760"/>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156528</xdr:rowOff>
    </xdr:from>
    <xdr:to>
      <xdr:col>28</xdr:col>
      <xdr:colOff>365125</xdr:colOff>
      <xdr:row>39</xdr:row>
      <xdr:rowOff>86678</xdr:rowOff>
    </xdr:to>
    <xdr:sp macro="" textlink="">
      <xdr:nvSpPr>
        <xdr:cNvPr id="763" name="フローチャート : 判断 762"/>
        <xdr:cNvSpPr/>
      </xdr:nvSpPr>
      <xdr:spPr>
        <a:xfrm>
          <a:off x="19494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103205</xdr:rowOff>
    </xdr:from>
    <xdr:ext cx="313932" cy="259045"/>
    <xdr:sp macro="" textlink="">
      <xdr:nvSpPr>
        <xdr:cNvPr id="764" name="テキスト ボックス 763"/>
        <xdr:cNvSpPr txBox="1"/>
      </xdr:nvSpPr>
      <xdr:spPr>
        <a:xfrm>
          <a:off x="19388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140716</xdr:rowOff>
    </xdr:from>
    <xdr:to>
      <xdr:col>27</xdr:col>
      <xdr:colOff>161925</xdr:colOff>
      <xdr:row>39</xdr:row>
      <xdr:rowOff>70866</xdr:rowOff>
    </xdr:to>
    <xdr:sp macro="" textlink="">
      <xdr:nvSpPr>
        <xdr:cNvPr id="765" name="フローチャート : 判断 764"/>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87393</xdr:rowOff>
    </xdr:from>
    <xdr:ext cx="378565" cy="259045"/>
    <xdr:sp macro="" textlink="">
      <xdr:nvSpPr>
        <xdr:cNvPr id="766" name="テキスト ボックス 765"/>
        <xdr:cNvSpPr txBox="1"/>
      </xdr:nvSpPr>
      <xdr:spPr>
        <a:xfrm>
          <a:off x="18467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3"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類似団体・県内・全国の各平均と比較して総務費の支出が大きく上回っている要因としては、平成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24</a:t>
          </a:r>
          <a:r>
            <a:rPr kumimoji="1" lang="ja-JP" altLang="en-US" sz="1300">
              <a:latin typeface="ＭＳ Ｐゴシック"/>
            </a:rPr>
            <a:t>年度に庁舎新築事業を実施したことと、財政調整基金や公共施設維持管理基金などへの積立金が総務費に含まれるためである。民生費が少ない理由は、若年層が多く、自動車関連産業など、雇用環境にも恵まれているため、生活保護費等扶助費に係る支出が少ないためである。衛生費は、市民病院を運営しており、負担金として約</a:t>
          </a:r>
          <a:r>
            <a:rPr kumimoji="1" lang="en-US" altLang="ja-JP" sz="1300">
              <a:latin typeface="ＭＳ Ｐゴシック"/>
            </a:rPr>
            <a:t>5</a:t>
          </a:r>
          <a:r>
            <a:rPr kumimoji="1" lang="ja-JP" altLang="en-US" sz="1300">
              <a:latin typeface="ＭＳ Ｐゴシック"/>
            </a:rPr>
            <a:t>億円普通会計から支出しているため各平均を上回っている</a:t>
          </a:r>
          <a:r>
            <a:rPr kumimoji="1" lang="ja-JP" altLang="en-US" sz="1300">
              <a:solidFill>
                <a:sysClr val="windowText" lastClr="000000"/>
              </a:solidFill>
              <a:latin typeface="ＭＳ Ｐゴシック"/>
            </a:rPr>
            <a:t>。商工費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が少ない理由は、</a:t>
          </a:r>
          <a:r>
            <a:rPr kumimoji="1" lang="ja-JP" altLang="en-US" sz="1300">
              <a:solidFill>
                <a:sysClr val="windowText" lastClr="000000"/>
              </a:solidFill>
              <a:latin typeface="ＭＳ Ｐゴシック"/>
            </a:rPr>
            <a:t>観光協会の事務所を市役所内に設置しているため、施設の維持管理に係る経費が少ないことなどによるものである。土</a:t>
          </a:r>
          <a:r>
            <a:rPr kumimoji="1" lang="ja-JP" altLang="en-US" sz="1300">
              <a:latin typeface="ＭＳ Ｐゴシック"/>
            </a:rPr>
            <a:t>木費について、平成</a:t>
          </a:r>
          <a:r>
            <a:rPr kumimoji="1" lang="en-US" altLang="ja-JP" sz="1300">
              <a:latin typeface="ＭＳ Ｐゴシック"/>
            </a:rPr>
            <a:t>27</a:t>
          </a:r>
          <a:r>
            <a:rPr kumimoji="1" lang="ja-JP" altLang="en-US" sz="1300">
              <a:latin typeface="ＭＳ Ｐゴシック"/>
            </a:rPr>
            <a:t>年度に支出額が大きく伸びているが、平成</a:t>
          </a:r>
          <a:r>
            <a:rPr kumimoji="1" lang="en-US" altLang="ja-JP" sz="1300">
              <a:latin typeface="ＭＳ Ｐゴシック"/>
            </a:rPr>
            <a:t>26</a:t>
          </a:r>
          <a:r>
            <a:rPr kumimoji="1" lang="ja-JP" altLang="en-US" sz="1300">
              <a:latin typeface="ＭＳ Ｐゴシック"/>
            </a:rPr>
            <a:t>年度までは税収減に伴いインフラの更新整備を最小限に制限していたものを、平成</a:t>
          </a:r>
          <a:r>
            <a:rPr kumimoji="1" lang="en-US" altLang="ja-JP" sz="1300">
              <a:latin typeface="ＭＳ Ｐゴシック"/>
            </a:rPr>
            <a:t>27</a:t>
          </a:r>
          <a:r>
            <a:rPr kumimoji="1" lang="ja-JP" altLang="en-US" sz="1300">
              <a:latin typeface="ＭＳ Ｐゴシック"/>
            </a:rPr>
            <a:t>年度に集中的に実施したためである。消防費で各平均を下回っているのは、消防事業を一部事務組合で実施していることから、市単独で事業を実施することと比べてコスト面でメリットが出ているためと思われる。教育費の支出が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年度と大きく増加しているのは、図書館学習交流プラザ「サンライブ」の新設のために</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a:t>
          </a:r>
          <a:r>
            <a:rPr kumimoji="1" lang="ja-JP" altLang="en-US" sz="1300">
              <a:latin typeface="ＭＳ Ｐゴシック"/>
            </a:rPr>
            <a:t>、中学校普通教室に空調機の設置のために</a:t>
          </a:r>
          <a:r>
            <a:rPr kumimoji="1" lang="en-US" altLang="ja-JP" sz="1300">
              <a:latin typeface="ＭＳ Ｐゴシック"/>
            </a:rPr>
            <a:t>2.4</a:t>
          </a:r>
          <a:r>
            <a:rPr kumimoji="1" lang="ja-JP" altLang="en-US" sz="1300">
              <a:latin typeface="ＭＳ Ｐゴシック"/>
            </a:rPr>
            <a:t>億円支出したことによるものである。</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支出が少ないことは</a:t>
          </a:r>
          <a:r>
            <a:rPr kumimoji="1" lang="ja-JP" altLang="en-US" sz="1300">
              <a:solidFill>
                <a:schemeClr val="dk1"/>
              </a:solidFill>
              <a:effectLst/>
              <a:latin typeface="+mn-lt"/>
              <a:ea typeface="+mn-ea"/>
              <a:cs typeface="+mn-cs"/>
            </a:rPr>
            <a:t>、</a:t>
          </a:r>
          <a:r>
            <a:rPr kumimoji="1" lang="ja-JP" altLang="en-US" sz="1300">
              <a:latin typeface="ＭＳ Ｐゴシック"/>
            </a:rPr>
            <a:t>起債の発行を最小限にとどめ、計画的に基金を積立てて事業を実施する財政運営行ってきたためである。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標準財政規模は、平成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a:t>
          </a:r>
          <a:r>
            <a:rPr kumimoji="1" lang="en-US" altLang="ja-JP" sz="1300">
              <a:latin typeface="ＭＳ ゴシック" pitchFamily="49" charset="-128"/>
              <a:ea typeface="ＭＳ ゴシック" pitchFamily="49" charset="-128"/>
            </a:rPr>
            <a:t>12,593,599</a:t>
          </a:r>
          <a:r>
            <a:rPr kumimoji="1" lang="ja-JP" altLang="en-US" sz="1300">
              <a:latin typeface="ＭＳ ゴシック" pitchFamily="49" charset="-128"/>
              <a:ea typeface="ＭＳ ゴシック" pitchFamily="49" charset="-128"/>
            </a:rPr>
            <a:t>千円に対し、平成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15,407,178</a:t>
          </a:r>
          <a:r>
            <a:rPr kumimoji="1" lang="ja-JP" altLang="en-US" sz="1300">
              <a:latin typeface="ＭＳ ゴシック" pitchFamily="49" charset="-128"/>
              <a:ea typeface="ＭＳ ゴシック" pitchFamily="49" charset="-128"/>
            </a:rPr>
            <a:t>千円と大幅に増加した。これは平成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年度の法人税収の増加によるものである。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財政調整基金残高は、対標準財政規模比は、前年度に対して</a:t>
          </a:r>
          <a:r>
            <a:rPr kumimoji="1" lang="en-US" altLang="ja-JP" sz="1300">
              <a:latin typeface="ＭＳ ゴシック" pitchFamily="49" charset="-128"/>
              <a:ea typeface="ＭＳ ゴシック" pitchFamily="49" charset="-128"/>
            </a:rPr>
            <a:t>6.8</a:t>
          </a:r>
          <a:r>
            <a:rPr kumimoji="1" lang="ja-JP" altLang="en-US" sz="1300">
              <a:latin typeface="ＭＳ ゴシック" pitchFamily="49" charset="-128"/>
              <a:ea typeface="ＭＳ ゴシック" pitchFamily="49" charset="-128"/>
            </a:rPr>
            <a:t>％減少しているが、残高は前年度末より</a:t>
          </a:r>
          <a:r>
            <a:rPr kumimoji="1" lang="en-US" altLang="ja-JP" sz="1300">
              <a:latin typeface="ＭＳ ゴシック" pitchFamily="49" charset="-128"/>
              <a:ea typeface="ＭＳ ゴシック" pitchFamily="49" charset="-128"/>
            </a:rPr>
            <a:t>335,199</a:t>
          </a:r>
          <a:r>
            <a:rPr kumimoji="1" lang="ja-JP" altLang="en-US" sz="1300">
              <a:latin typeface="ＭＳ ゴシック" pitchFamily="49" charset="-128"/>
              <a:ea typeface="ＭＳ ゴシック" pitchFamily="49" charset="-128"/>
            </a:rPr>
            <a:t>千円増加している。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実質収支比率は</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％までの間で推移しており、健全な財政が維持できている。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実質単年度収支は、年度間の財政調整基金の取崩額と積立額のばらつきが大きいことから、増減幅も大きくなっている。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すべての会計において実質赤字比率に係る黒字が維持されており、早期健全化基準に達していない。今後も各会計ごとの財務体質の強化を図りながら適正な財政運営・経営への取組みを継続していく。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29286459</v>
      </c>
      <c r="BO4" s="379"/>
      <c r="BP4" s="379"/>
      <c r="BQ4" s="379"/>
      <c r="BR4" s="379"/>
      <c r="BS4" s="379"/>
      <c r="BT4" s="379"/>
      <c r="BU4" s="380"/>
      <c r="BV4" s="378">
        <v>27772498</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12.4</v>
      </c>
      <c r="CU4" s="556"/>
      <c r="CV4" s="556"/>
      <c r="CW4" s="556"/>
      <c r="CX4" s="556"/>
      <c r="CY4" s="556"/>
      <c r="CZ4" s="556"/>
      <c r="DA4" s="557"/>
      <c r="DB4" s="555">
        <v>12.7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27041574</v>
      </c>
      <c r="BO5" s="384"/>
      <c r="BP5" s="384"/>
      <c r="BQ5" s="384"/>
      <c r="BR5" s="384"/>
      <c r="BS5" s="384"/>
      <c r="BT5" s="384"/>
      <c r="BU5" s="385"/>
      <c r="BV5" s="383">
        <v>25726120</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71</v>
      </c>
      <c r="CU5" s="354"/>
      <c r="CV5" s="354"/>
      <c r="CW5" s="354"/>
      <c r="CX5" s="354"/>
      <c r="CY5" s="354"/>
      <c r="CZ5" s="354"/>
      <c r="DA5" s="355"/>
      <c r="DB5" s="353">
        <v>68.7</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86</v>
      </c>
      <c r="AV6" s="441"/>
      <c r="AW6" s="441"/>
      <c r="AX6" s="441"/>
      <c r="AY6" s="363" t="s">
        <v>87</v>
      </c>
      <c r="AZ6" s="364"/>
      <c r="BA6" s="364"/>
      <c r="BB6" s="364"/>
      <c r="BC6" s="364"/>
      <c r="BD6" s="364"/>
      <c r="BE6" s="364"/>
      <c r="BF6" s="364"/>
      <c r="BG6" s="364"/>
      <c r="BH6" s="364"/>
      <c r="BI6" s="364"/>
      <c r="BJ6" s="364"/>
      <c r="BK6" s="364"/>
      <c r="BL6" s="364"/>
      <c r="BM6" s="365"/>
      <c r="BN6" s="383">
        <v>2244885</v>
      </c>
      <c r="BO6" s="384"/>
      <c r="BP6" s="384"/>
      <c r="BQ6" s="384"/>
      <c r="BR6" s="384"/>
      <c r="BS6" s="384"/>
      <c r="BT6" s="384"/>
      <c r="BU6" s="385"/>
      <c r="BV6" s="383">
        <v>2046378</v>
      </c>
      <c r="BW6" s="384"/>
      <c r="BX6" s="384"/>
      <c r="BY6" s="384"/>
      <c r="BZ6" s="384"/>
      <c r="CA6" s="384"/>
      <c r="CB6" s="384"/>
      <c r="CC6" s="385"/>
      <c r="CD6" s="392" t="s">
        <v>88</v>
      </c>
      <c r="CE6" s="393"/>
      <c r="CF6" s="393"/>
      <c r="CG6" s="393"/>
      <c r="CH6" s="393"/>
      <c r="CI6" s="393"/>
      <c r="CJ6" s="393"/>
      <c r="CK6" s="393"/>
      <c r="CL6" s="393"/>
      <c r="CM6" s="393"/>
      <c r="CN6" s="393"/>
      <c r="CO6" s="393"/>
      <c r="CP6" s="393"/>
      <c r="CQ6" s="393"/>
      <c r="CR6" s="393"/>
      <c r="CS6" s="394"/>
      <c r="CT6" s="529">
        <v>71</v>
      </c>
      <c r="CU6" s="530"/>
      <c r="CV6" s="530"/>
      <c r="CW6" s="530"/>
      <c r="CX6" s="530"/>
      <c r="CY6" s="530"/>
      <c r="CZ6" s="530"/>
      <c r="DA6" s="531"/>
      <c r="DB6" s="529">
        <v>68.7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89</v>
      </c>
      <c r="AN7" s="357"/>
      <c r="AO7" s="357"/>
      <c r="AP7" s="357"/>
      <c r="AQ7" s="357"/>
      <c r="AR7" s="357"/>
      <c r="AS7" s="357"/>
      <c r="AT7" s="358"/>
      <c r="AU7" s="440" t="s">
        <v>78</v>
      </c>
      <c r="AV7" s="441"/>
      <c r="AW7" s="441"/>
      <c r="AX7" s="441"/>
      <c r="AY7" s="363" t="s">
        <v>90</v>
      </c>
      <c r="AZ7" s="364"/>
      <c r="BA7" s="364"/>
      <c r="BB7" s="364"/>
      <c r="BC7" s="364"/>
      <c r="BD7" s="364"/>
      <c r="BE7" s="364"/>
      <c r="BF7" s="364"/>
      <c r="BG7" s="364"/>
      <c r="BH7" s="364"/>
      <c r="BI7" s="364"/>
      <c r="BJ7" s="364"/>
      <c r="BK7" s="364"/>
      <c r="BL7" s="364"/>
      <c r="BM7" s="365"/>
      <c r="BN7" s="383">
        <v>335389</v>
      </c>
      <c r="BO7" s="384"/>
      <c r="BP7" s="384"/>
      <c r="BQ7" s="384"/>
      <c r="BR7" s="384"/>
      <c r="BS7" s="384"/>
      <c r="BT7" s="384"/>
      <c r="BU7" s="385"/>
      <c r="BV7" s="383">
        <v>448662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15407178</v>
      </c>
      <c r="CU7" s="384"/>
      <c r="CV7" s="384"/>
      <c r="CW7" s="384"/>
      <c r="CX7" s="384"/>
      <c r="CY7" s="384"/>
      <c r="CZ7" s="384"/>
      <c r="DA7" s="385"/>
      <c r="DB7" s="383">
        <v>12593599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78</v>
      </c>
      <c r="AV8" s="441"/>
      <c r="AW8" s="441"/>
      <c r="AX8" s="441"/>
      <c r="AY8" s="363" t="s">
        <v>93</v>
      </c>
      <c r="AZ8" s="364"/>
      <c r="BA8" s="364"/>
      <c r="BB8" s="364"/>
      <c r="BC8" s="364"/>
      <c r="BD8" s="364"/>
      <c r="BE8" s="364"/>
      <c r="BF8" s="364"/>
      <c r="BG8" s="364"/>
      <c r="BH8" s="364"/>
      <c r="BI8" s="364"/>
      <c r="BJ8" s="364"/>
      <c r="BK8" s="364"/>
      <c r="BL8" s="364"/>
      <c r="BM8" s="365"/>
      <c r="BN8" s="383">
        <v>1909496</v>
      </c>
      <c r="BO8" s="384"/>
      <c r="BP8" s="384"/>
      <c r="BQ8" s="384"/>
      <c r="BR8" s="384"/>
      <c r="BS8" s="384"/>
      <c r="BT8" s="384"/>
      <c r="BU8" s="385"/>
      <c r="BV8" s="383">
        <v>1597716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1.1599999999999999</v>
      </c>
      <c r="CU8" s="493"/>
      <c r="CV8" s="493"/>
      <c r="CW8" s="493"/>
      <c r="CX8" s="493"/>
      <c r="CY8" s="493"/>
      <c r="CZ8" s="493"/>
      <c r="DA8" s="494"/>
      <c r="DB8" s="492">
        <v>1.07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61810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86</v>
      </c>
      <c r="AV9" s="441"/>
      <c r="AW9" s="441"/>
      <c r="AX9" s="441"/>
      <c r="AY9" s="363" t="s">
        <v>99</v>
      </c>
      <c r="AZ9" s="364"/>
      <c r="BA9" s="364"/>
      <c r="BB9" s="364"/>
      <c r="BC9" s="364"/>
      <c r="BD9" s="364"/>
      <c r="BE9" s="364"/>
      <c r="BF9" s="364"/>
      <c r="BG9" s="364"/>
      <c r="BH9" s="364"/>
      <c r="BI9" s="364"/>
      <c r="BJ9" s="364"/>
      <c r="BK9" s="364"/>
      <c r="BL9" s="364"/>
      <c r="BM9" s="365"/>
      <c r="BN9" s="383">
        <v>311780</v>
      </c>
      <c r="BO9" s="384"/>
      <c r="BP9" s="384"/>
      <c r="BQ9" s="384"/>
      <c r="BR9" s="384"/>
      <c r="BS9" s="384"/>
      <c r="BT9" s="384"/>
      <c r="BU9" s="385"/>
      <c r="BV9" s="383">
        <v>-208433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5.6</v>
      </c>
      <c r="CU9" s="354"/>
      <c r="CV9" s="354"/>
      <c r="CW9" s="354"/>
      <c r="CX9" s="354"/>
      <c r="CY9" s="354"/>
      <c r="CZ9" s="354"/>
      <c r="DA9" s="355"/>
      <c r="DB9" s="353">
        <v>5.6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60098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1462389</v>
      </c>
      <c r="BO10" s="384"/>
      <c r="BP10" s="384"/>
      <c r="BQ10" s="384"/>
      <c r="BR10" s="384"/>
      <c r="BS10" s="384"/>
      <c r="BT10" s="384"/>
      <c r="BU10" s="385"/>
      <c r="BV10" s="383">
        <v>2953300</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v>100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60383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1127190</v>
      </c>
      <c r="BO12" s="384"/>
      <c r="BP12" s="384"/>
      <c r="BQ12" s="384"/>
      <c r="BR12" s="384"/>
      <c r="BS12" s="384"/>
      <c r="BT12" s="384"/>
      <c r="BU12" s="385"/>
      <c r="BV12" s="383">
        <v>1241103</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58743</v>
      </c>
      <c r="S13" s="485"/>
      <c r="T13" s="485"/>
      <c r="U13" s="485"/>
      <c r="V13" s="486"/>
      <c r="W13" s="472" t="s">
        <v>121</v>
      </c>
      <c r="X13" s="396"/>
      <c r="Y13" s="396"/>
      <c r="Z13" s="396"/>
      <c r="AA13" s="396"/>
      <c r="AB13" s="397"/>
      <c r="AC13" s="359">
        <v>510</v>
      </c>
      <c r="AD13" s="360"/>
      <c r="AE13" s="360"/>
      <c r="AF13" s="360"/>
      <c r="AG13" s="361"/>
      <c r="AH13" s="359">
        <v>729</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646979</v>
      </c>
      <c r="BO13" s="384"/>
      <c r="BP13" s="384"/>
      <c r="BQ13" s="384"/>
      <c r="BR13" s="384"/>
      <c r="BS13" s="384"/>
      <c r="BT13" s="384"/>
      <c r="BU13" s="385"/>
      <c r="BV13" s="383">
        <v>1503864</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2.5</v>
      </c>
      <c r="CU13" s="354"/>
      <c r="CV13" s="354"/>
      <c r="CW13" s="354"/>
      <c r="CX13" s="354"/>
      <c r="CY13" s="354"/>
      <c r="CZ13" s="354"/>
      <c r="DA13" s="355"/>
      <c r="DB13" s="353">
        <v>2.4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59748</v>
      </c>
      <c r="S14" s="485"/>
      <c r="T14" s="485"/>
      <c r="U14" s="485"/>
      <c r="V14" s="486"/>
      <c r="W14" s="487"/>
      <c r="X14" s="399"/>
      <c r="Y14" s="399"/>
      <c r="Z14" s="399"/>
      <c r="AA14" s="399"/>
      <c r="AB14" s="400"/>
      <c r="AC14" s="477">
        <v>1.9</v>
      </c>
      <c r="AD14" s="478"/>
      <c r="AE14" s="478"/>
      <c r="AF14" s="478"/>
      <c r="AG14" s="479"/>
      <c r="AH14" s="477">
        <v>2.7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58228</v>
      </c>
      <c r="S15" s="485"/>
      <c r="T15" s="485"/>
      <c r="U15" s="485"/>
      <c r="V15" s="486"/>
      <c r="W15" s="472" t="s">
        <v>128</v>
      </c>
      <c r="X15" s="396"/>
      <c r="Y15" s="396"/>
      <c r="Z15" s="396"/>
      <c r="AA15" s="396"/>
      <c r="AB15" s="397"/>
      <c r="AC15" s="359">
        <v>11475</v>
      </c>
      <c r="AD15" s="360"/>
      <c r="AE15" s="360"/>
      <c r="AF15" s="360"/>
      <c r="AG15" s="361"/>
      <c r="AH15" s="359">
        <v>11629</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11765928</v>
      </c>
      <c r="BO15" s="379"/>
      <c r="BP15" s="379"/>
      <c r="BQ15" s="379"/>
      <c r="BR15" s="379"/>
      <c r="BS15" s="379"/>
      <c r="BT15" s="379"/>
      <c r="BU15" s="380"/>
      <c r="BV15" s="378">
        <v>9589069</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43.1</v>
      </c>
      <c r="AD16" s="478"/>
      <c r="AE16" s="478"/>
      <c r="AF16" s="478"/>
      <c r="AG16" s="479"/>
      <c r="AH16" s="477">
        <v>42.6</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8882858</v>
      </c>
      <c r="BO16" s="384"/>
      <c r="BP16" s="384"/>
      <c r="BQ16" s="384"/>
      <c r="BR16" s="384"/>
      <c r="BS16" s="384"/>
      <c r="BT16" s="384"/>
      <c r="BU16" s="385"/>
      <c r="BV16" s="383">
        <v>8712555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6"/>
      <c r="Y17" s="396"/>
      <c r="Z17" s="396"/>
      <c r="AA17" s="396"/>
      <c r="AB17" s="397"/>
      <c r="AC17" s="359">
        <v>14637</v>
      </c>
      <c r="AD17" s="360"/>
      <c r="AE17" s="360"/>
      <c r="AF17" s="360"/>
      <c r="AG17" s="361"/>
      <c r="AH17" s="359">
        <v>14510</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15407178</v>
      </c>
      <c r="BO17" s="384"/>
      <c r="BP17" s="384"/>
      <c r="BQ17" s="384"/>
      <c r="BR17" s="384"/>
      <c r="BS17" s="384"/>
      <c r="BT17" s="384"/>
      <c r="BU17" s="385"/>
      <c r="BV17" s="383">
        <v>12593599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32.19</v>
      </c>
      <c r="M18" s="448"/>
      <c r="N18" s="448"/>
      <c r="O18" s="448"/>
      <c r="P18" s="448"/>
      <c r="Q18" s="448"/>
      <c r="R18" s="449"/>
      <c r="S18" s="449"/>
      <c r="T18" s="449"/>
      <c r="U18" s="449"/>
      <c r="V18" s="450"/>
      <c r="W18" s="464"/>
      <c r="X18" s="465"/>
      <c r="Y18" s="465"/>
      <c r="Z18" s="465"/>
      <c r="AA18" s="465"/>
      <c r="AB18" s="473"/>
      <c r="AC18" s="347">
        <v>55</v>
      </c>
      <c r="AD18" s="348"/>
      <c r="AE18" s="348"/>
      <c r="AF18" s="348"/>
      <c r="AG18" s="451"/>
      <c r="AH18" s="347">
        <v>53.2</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12645571</v>
      </c>
      <c r="BO18" s="384"/>
      <c r="BP18" s="384"/>
      <c r="BQ18" s="384"/>
      <c r="BR18" s="384"/>
      <c r="BS18" s="384"/>
      <c r="BT18" s="384"/>
      <c r="BU18" s="385"/>
      <c r="BV18" s="383">
        <v>12124285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1920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21621734</v>
      </c>
      <c r="BO19" s="384"/>
      <c r="BP19" s="384"/>
      <c r="BQ19" s="384"/>
      <c r="BR19" s="384"/>
      <c r="BS19" s="384"/>
      <c r="BT19" s="384"/>
      <c r="BU19" s="385"/>
      <c r="BV19" s="383">
        <v>22250862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22552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9170640</v>
      </c>
      <c r="BO23" s="384"/>
      <c r="BP23" s="384"/>
      <c r="BQ23" s="384"/>
      <c r="BR23" s="384"/>
      <c r="BS23" s="384"/>
      <c r="BT23" s="384"/>
      <c r="BU23" s="385"/>
      <c r="BV23" s="383">
        <v>10048485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9230</v>
      </c>
      <c r="R24" s="360"/>
      <c r="S24" s="360"/>
      <c r="T24" s="360"/>
      <c r="U24" s="360"/>
      <c r="V24" s="361"/>
      <c r="W24" s="425"/>
      <c r="X24" s="416"/>
      <c r="Y24" s="417"/>
      <c r="Z24" s="356" t="s">
        <v>152</v>
      </c>
      <c r="AA24" s="357"/>
      <c r="AB24" s="357"/>
      <c r="AC24" s="357"/>
      <c r="AD24" s="357"/>
      <c r="AE24" s="357"/>
      <c r="AF24" s="357"/>
      <c r="AG24" s="358"/>
      <c r="AH24" s="359">
        <v>361</v>
      </c>
      <c r="AI24" s="360"/>
      <c r="AJ24" s="360"/>
      <c r="AK24" s="360"/>
      <c r="AL24" s="361"/>
      <c r="AM24" s="359">
        <v>1082639</v>
      </c>
      <c r="AN24" s="360"/>
      <c r="AO24" s="360"/>
      <c r="AP24" s="360"/>
      <c r="AQ24" s="360"/>
      <c r="AR24" s="361"/>
      <c r="AS24" s="359">
        <v>2999</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7623348</v>
      </c>
      <c r="BO24" s="384"/>
      <c r="BP24" s="384"/>
      <c r="BQ24" s="384"/>
      <c r="BR24" s="384"/>
      <c r="BS24" s="384"/>
      <c r="BT24" s="384"/>
      <c r="BU24" s="385"/>
      <c r="BV24" s="383">
        <v>8406247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7610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2427961</v>
      </c>
      <c r="BO25" s="379"/>
      <c r="BP25" s="379"/>
      <c r="BQ25" s="379"/>
      <c r="BR25" s="379"/>
      <c r="BS25" s="379"/>
      <c r="BT25" s="379"/>
      <c r="BU25" s="380"/>
      <c r="BV25" s="378">
        <v>1959202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6910</v>
      </c>
      <c r="R26" s="360"/>
      <c r="S26" s="360"/>
      <c r="T26" s="360"/>
      <c r="U26" s="360"/>
      <c r="V26" s="361"/>
      <c r="W26" s="425"/>
      <c r="X26" s="416"/>
      <c r="Y26" s="417"/>
      <c r="Z26" s="356" t="s">
        <v>158</v>
      </c>
      <c r="AA26" s="438"/>
      <c r="AB26" s="438"/>
      <c r="AC26" s="438"/>
      <c r="AD26" s="438"/>
      <c r="AE26" s="438"/>
      <c r="AF26" s="438"/>
      <c r="AG26" s="439"/>
      <c r="AH26" s="359">
        <v>2</v>
      </c>
      <c r="AI26" s="360"/>
      <c r="AJ26" s="360"/>
      <c r="AK26" s="360"/>
      <c r="AL26" s="361"/>
      <c r="AM26" s="359" t="s">
        <v>159</v>
      </c>
      <c r="AN26" s="360"/>
      <c r="AO26" s="360"/>
      <c r="AP26" s="360"/>
      <c r="AQ26" s="360"/>
      <c r="AR26" s="361"/>
      <c r="AS26" s="359" t="s">
        <v>159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4960</v>
      </c>
      <c r="R27" s="360"/>
      <c r="S27" s="360"/>
      <c r="T27" s="360"/>
      <c r="U27" s="360"/>
      <c r="V27" s="361"/>
      <c r="W27" s="425"/>
      <c r="X27" s="416"/>
      <c r="Y27" s="417"/>
      <c r="Z27" s="356" t="s">
        <v>162</v>
      </c>
      <c r="AA27" s="357"/>
      <c r="AB27" s="357"/>
      <c r="AC27" s="357"/>
      <c r="AD27" s="357"/>
      <c r="AE27" s="357"/>
      <c r="AF27" s="357"/>
      <c r="AG27" s="358"/>
      <c r="AH27" s="359">
        <v>6</v>
      </c>
      <c r="AI27" s="360"/>
      <c r="AJ27" s="360"/>
      <c r="AK27" s="360"/>
      <c r="AL27" s="361"/>
      <c r="AM27" s="359">
        <v>13410</v>
      </c>
      <c r="AN27" s="360"/>
      <c r="AO27" s="360"/>
      <c r="AP27" s="360"/>
      <c r="AQ27" s="360"/>
      <c r="AR27" s="361"/>
      <c r="AS27" s="359">
        <v>2235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522221</v>
      </c>
      <c r="BO27" s="387"/>
      <c r="BP27" s="387"/>
      <c r="BQ27" s="387"/>
      <c r="BR27" s="387"/>
      <c r="BS27" s="387"/>
      <c r="BT27" s="387"/>
      <c r="BU27" s="388"/>
      <c r="BV27" s="386">
        <v>521408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4250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6522340</v>
      </c>
      <c r="BO28" s="379"/>
      <c r="BP28" s="379"/>
      <c r="BQ28" s="379"/>
      <c r="BR28" s="379"/>
      <c r="BS28" s="379"/>
      <c r="BT28" s="379"/>
      <c r="BU28" s="380"/>
      <c r="BV28" s="378">
        <v>6187141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18</v>
      </c>
      <c r="M29" s="360"/>
      <c r="N29" s="360"/>
      <c r="O29" s="360"/>
      <c r="P29" s="361"/>
      <c r="Q29" s="359">
        <v>3750</v>
      </c>
      <c r="R29" s="360"/>
      <c r="S29" s="360"/>
      <c r="T29" s="360"/>
      <c r="U29" s="360"/>
      <c r="V29" s="361"/>
      <c r="W29" s="426"/>
      <c r="X29" s="427"/>
      <c r="Y29" s="428"/>
      <c r="Z29" s="356" t="s">
        <v>169</v>
      </c>
      <c r="AA29" s="357"/>
      <c r="AB29" s="357"/>
      <c r="AC29" s="357"/>
      <c r="AD29" s="357"/>
      <c r="AE29" s="357"/>
      <c r="AF29" s="357"/>
      <c r="AG29" s="358"/>
      <c r="AH29" s="359">
        <v>367</v>
      </c>
      <c r="AI29" s="360"/>
      <c r="AJ29" s="360"/>
      <c r="AK29" s="360"/>
      <c r="AL29" s="361"/>
      <c r="AM29" s="359">
        <v>1096049</v>
      </c>
      <c r="AN29" s="360"/>
      <c r="AO29" s="360"/>
      <c r="AP29" s="360"/>
      <c r="AQ29" s="360"/>
      <c r="AR29" s="361"/>
      <c r="AS29" s="359">
        <v>2987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143172</v>
      </c>
      <c r="BO29" s="384"/>
      <c r="BP29" s="384"/>
      <c r="BQ29" s="384"/>
      <c r="BR29" s="384"/>
      <c r="BS29" s="384"/>
      <c r="BT29" s="384"/>
      <c r="BU29" s="385"/>
      <c r="BV29" s="383">
        <v>142137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9509892</v>
      </c>
      <c r="BO30" s="387"/>
      <c r="BP30" s="387"/>
      <c r="BQ30" s="387"/>
      <c r="BR30" s="387"/>
      <c r="BS30" s="387"/>
      <c r="BT30" s="387"/>
      <c r="BU30" s="388"/>
      <c r="BV30" s="386">
        <v>9440207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尾三消防組合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みよし市土地開発公社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やすらぎ霊園特別会計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尾三衛生組合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愛知中部水道企業団</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介護保険特別会計（サービス事業）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愛知県市町村職員退職手当組合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愛知県後期高齢者医療広域連合（一般会計）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愛知県後期高齢者医療広域連合（後期高齢者医療特別会計）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旧豊田三好事務組合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sqref="A1:A104857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0" t="s">
        <v>527</v>
      </c>
      <c r="D34" s="1150"/>
      <c r="E34" s="1151"/>
      <c r="F34" s="32">
        <v>14.74</v>
      </c>
      <c r="G34" s="33">
        <v>12.98</v>
      </c>
      <c r="H34" s="33">
        <v>14.49</v>
      </c>
      <c r="I34" s="33">
        <v>12.65</v>
      </c>
      <c r="J34" s="34">
        <v>12.28</v>
      </c>
      <c r="K34" s="22"/>
      <c r="L34" s="22"/>
      <c r="M34" s="22"/>
      <c r="N34" s="22"/>
      <c r="O34" s="22"/>
      <c r="P34" s="22"/>
    </row>
    <row r="35" spans="1:16" ht="39" customHeight="1">
      <c r="A35" s="22"/>
      <c r="B35" s="35"/>
      <c r="C35" s="1144" t="s">
        <v>528</v>
      </c>
      <c r="D35" s="1145"/>
      <c r="E35" s="1146"/>
      <c r="F35" s="36">
        <v>9.67</v>
      </c>
      <c r="G35" s="37">
        <v>13.51</v>
      </c>
      <c r="H35" s="37">
        <v>13.17</v>
      </c>
      <c r="I35" s="37">
        <v>14</v>
      </c>
      <c r="J35" s="38">
        <v>10.83</v>
      </c>
      <c r="K35" s="22"/>
      <c r="L35" s="22"/>
      <c r="M35" s="22"/>
      <c r="N35" s="22"/>
      <c r="O35" s="22"/>
      <c r="P35" s="22"/>
    </row>
    <row r="36" spans="1:16" ht="39" customHeight="1">
      <c r="A36" s="22"/>
      <c r="B36" s="35"/>
      <c r="C36" s="1144" t="s">
        <v>529</v>
      </c>
      <c r="D36" s="1145"/>
      <c r="E36" s="1146"/>
      <c r="F36" s="36">
        <v>1.86</v>
      </c>
      <c r="G36" s="37">
        <v>0.56999999999999995</v>
      </c>
      <c r="H36" s="37">
        <v>1.77</v>
      </c>
      <c r="I36" s="37">
        <v>1.49</v>
      </c>
      <c r="J36" s="38">
        <v>1.31</v>
      </c>
      <c r="K36" s="22"/>
      <c r="L36" s="22"/>
      <c r="M36" s="22"/>
      <c r="N36" s="22"/>
      <c r="O36" s="22"/>
      <c r="P36" s="22"/>
    </row>
    <row r="37" spans="1:16" ht="39" customHeight="1">
      <c r="A37" s="22"/>
      <c r="B37" s="35"/>
      <c r="C37" s="1144" t="s">
        <v>530</v>
      </c>
      <c r="D37" s="1145"/>
      <c r="E37" s="1146"/>
      <c r="F37" s="36">
        <v>0.1</v>
      </c>
      <c r="G37" s="37">
        <v>0.06</v>
      </c>
      <c r="H37" s="37">
        <v>0.34</v>
      </c>
      <c r="I37" s="37">
        <v>0.3</v>
      </c>
      <c r="J37" s="38">
        <v>0.51</v>
      </c>
      <c r="K37" s="22"/>
      <c r="L37" s="22"/>
      <c r="M37" s="22"/>
      <c r="N37" s="22"/>
      <c r="O37" s="22"/>
      <c r="P37" s="22"/>
    </row>
    <row r="38" spans="1:16" ht="39" customHeight="1">
      <c r="A38" s="22"/>
      <c r="B38" s="35"/>
      <c r="C38" s="1144" t="s">
        <v>531</v>
      </c>
      <c r="D38" s="1145"/>
      <c r="E38" s="1146"/>
      <c r="F38" s="36">
        <v>0.66</v>
      </c>
      <c r="G38" s="37">
        <v>0.86</v>
      </c>
      <c r="H38" s="37">
        <v>1.22</v>
      </c>
      <c r="I38" s="37">
        <v>0.49</v>
      </c>
      <c r="J38" s="38">
        <v>0.34</v>
      </c>
      <c r="K38" s="22"/>
      <c r="L38" s="22"/>
      <c r="M38" s="22"/>
      <c r="N38" s="22"/>
      <c r="O38" s="22"/>
      <c r="P38" s="22"/>
    </row>
    <row r="39" spans="1:16" ht="39" customHeight="1">
      <c r="A39" s="22"/>
      <c r="B39" s="35"/>
      <c r="C39" s="1144" t="s">
        <v>532</v>
      </c>
      <c r="D39" s="1145"/>
      <c r="E39" s="1146"/>
      <c r="F39" s="36">
        <v>0.14000000000000001</v>
      </c>
      <c r="G39" s="37">
        <v>0.25</v>
      </c>
      <c r="H39" s="37">
        <v>0.53</v>
      </c>
      <c r="I39" s="37">
        <v>0.34</v>
      </c>
      <c r="J39" s="38">
        <v>0.34</v>
      </c>
      <c r="K39" s="22"/>
      <c r="L39" s="22"/>
      <c r="M39" s="22"/>
      <c r="N39" s="22"/>
      <c r="O39" s="22"/>
      <c r="P39" s="22"/>
    </row>
    <row r="40" spans="1:16" ht="39" customHeight="1">
      <c r="A40" s="22"/>
      <c r="B40" s="35"/>
      <c r="C40" s="1144" t="s">
        <v>533</v>
      </c>
      <c r="D40" s="1145"/>
      <c r="E40" s="1146"/>
      <c r="F40" s="36">
        <v>0.03</v>
      </c>
      <c r="G40" s="37">
        <v>0.05</v>
      </c>
      <c r="H40" s="37">
        <v>0.02</v>
      </c>
      <c r="I40" s="37">
        <v>0.03</v>
      </c>
      <c r="J40" s="38">
        <v>0.1</v>
      </c>
      <c r="K40" s="22"/>
      <c r="L40" s="22"/>
      <c r="M40" s="22"/>
      <c r="N40" s="22"/>
      <c r="O40" s="22"/>
      <c r="P40" s="22"/>
    </row>
    <row r="41" spans="1:16" ht="39" customHeight="1">
      <c r="A41" s="22"/>
      <c r="B41" s="35"/>
      <c r="C41" s="1144" t="s">
        <v>534</v>
      </c>
      <c r="D41" s="1145"/>
      <c r="E41" s="1146"/>
      <c r="F41" s="36">
        <v>0.05</v>
      </c>
      <c r="G41" s="37">
        <v>0.06</v>
      </c>
      <c r="H41" s="37">
        <v>0.04</v>
      </c>
      <c r="I41" s="37">
        <v>0.04</v>
      </c>
      <c r="J41" s="38">
        <v>0.02</v>
      </c>
      <c r="K41" s="22"/>
      <c r="L41" s="22"/>
      <c r="M41" s="22"/>
      <c r="N41" s="22"/>
      <c r="O41" s="22"/>
      <c r="P41" s="22"/>
    </row>
    <row r="42" spans="1:16" ht="39" customHeight="1">
      <c r="A42" s="22"/>
      <c r="B42" s="39"/>
      <c r="C42" s="1144" t="s">
        <v>535</v>
      </c>
      <c r="D42" s="1145"/>
      <c r="E42" s="1146"/>
      <c r="F42" s="36" t="s">
        <v>482</v>
      </c>
      <c r="G42" s="37" t="s">
        <v>482</v>
      </c>
      <c r="H42" s="37" t="s">
        <v>482</v>
      </c>
      <c r="I42" s="37" t="s">
        <v>482</v>
      </c>
      <c r="J42" s="38" t="s">
        <v>482</v>
      </c>
      <c r="K42" s="22"/>
      <c r="L42" s="22"/>
      <c r="M42" s="22"/>
      <c r="N42" s="22"/>
      <c r="O42" s="22"/>
      <c r="P42" s="22"/>
    </row>
    <row r="43" spans="1:16" ht="39" customHeight="1" thickBot="1">
      <c r="A43" s="22"/>
      <c r="B43" s="40"/>
      <c r="C43" s="1147" t="s">
        <v>536</v>
      </c>
      <c r="D43" s="1148"/>
      <c r="E43" s="1149"/>
      <c r="F43" s="41">
        <v>0.04</v>
      </c>
      <c r="G43" s="42">
        <v>0.01</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sqref="A1:A104857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0" t="s">
        <v>11</v>
      </c>
      <c r="C45" s="1161"/>
      <c r="D45" s="58"/>
      <c r="E45" s="1166" t="s">
        <v>12</v>
      </c>
      <c r="F45" s="1166"/>
      <c r="G45" s="1166"/>
      <c r="H45" s="1166"/>
      <c r="I45" s="1166"/>
      <c r="J45" s="1167"/>
      <c r="K45" s="59">
        <v>1469</v>
      </c>
      <c r="L45" s="60">
        <v>1442</v>
      </c>
      <c r="M45" s="60">
        <v>1377</v>
      </c>
      <c r="N45" s="60">
        <v>1292</v>
      </c>
      <c r="O45" s="61">
        <v>1248</v>
      </c>
      <c r="P45" s="48"/>
      <c r="Q45" s="48"/>
      <c r="R45" s="48"/>
      <c r="S45" s="48"/>
      <c r="T45" s="48"/>
      <c r="U45" s="48"/>
    </row>
    <row r="46" spans="1:21" ht="30.75" customHeight="1">
      <c r="A46" s="48"/>
      <c r="B46" s="1162"/>
      <c r="C46" s="1163"/>
      <c r="D46" s="62"/>
      <c r="E46" s="1154" t="s">
        <v>13</v>
      </c>
      <c r="F46" s="1154"/>
      <c r="G46" s="1154"/>
      <c r="H46" s="1154"/>
      <c r="I46" s="1154"/>
      <c r="J46" s="1155"/>
      <c r="K46" s="63" t="s">
        <v>482</v>
      </c>
      <c r="L46" s="64" t="s">
        <v>482</v>
      </c>
      <c r="M46" s="64" t="s">
        <v>482</v>
      </c>
      <c r="N46" s="64" t="s">
        <v>482</v>
      </c>
      <c r="O46" s="65" t="s">
        <v>482</v>
      </c>
      <c r="P46" s="48"/>
      <c r="Q46" s="48"/>
      <c r="R46" s="48"/>
      <c r="S46" s="48"/>
      <c r="T46" s="48"/>
      <c r="U46" s="48"/>
    </row>
    <row r="47" spans="1:21" ht="30.75" customHeight="1">
      <c r="A47" s="48"/>
      <c r="B47" s="1162"/>
      <c r="C47" s="1163"/>
      <c r="D47" s="62"/>
      <c r="E47" s="1154" t="s">
        <v>14</v>
      </c>
      <c r="F47" s="1154"/>
      <c r="G47" s="1154"/>
      <c r="H47" s="1154"/>
      <c r="I47" s="1154"/>
      <c r="J47" s="1155"/>
      <c r="K47" s="63" t="s">
        <v>482</v>
      </c>
      <c r="L47" s="64" t="s">
        <v>482</v>
      </c>
      <c r="M47" s="64" t="s">
        <v>482</v>
      </c>
      <c r="N47" s="64" t="s">
        <v>482</v>
      </c>
      <c r="O47" s="65" t="s">
        <v>482</v>
      </c>
      <c r="P47" s="48"/>
      <c r="Q47" s="48"/>
      <c r="R47" s="48"/>
      <c r="S47" s="48"/>
      <c r="T47" s="48"/>
      <c r="U47" s="48"/>
    </row>
    <row r="48" spans="1:21" ht="30.75" customHeight="1">
      <c r="A48" s="48"/>
      <c r="B48" s="1162"/>
      <c r="C48" s="1163"/>
      <c r="D48" s="62"/>
      <c r="E48" s="1154" t="s">
        <v>15</v>
      </c>
      <c r="F48" s="1154"/>
      <c r="G48" s="1154"/>
      <c r="H48" s="1154"/>
      <c r="I48" s="1154"/>
      <c r="J48" s="1155"/>
      <c r="K48" s="63">
        <v>608</v>
      </c>
      <c r="L48" s="64">
        <v>652</v>
      </c>
      <c r="M48" s="64">
        <v>622</v>
      </c>
      <c r="N48" s="64">
        <v>607</v>
      </c>
      <c r="O48" s="65">
        <v>698</v>
      </c>
      <c r="P48" s="48"/>
      <c r="Q48" s="48"/>
      <c r="R48" s="48"/>
      <c r="S48" s="48"/>
      <c r="T48" s="48"/>
      <c r="U48" s="48"/>
    </row>
    <row r="49" spans="1:21" ht="30.75" customHeight="1">
      <c r="A49" s="48"/>
      <c r="B49" s="1162"/>
      <c r="C49" s="1163"/>
      <c r="D49" s="62"/>
      <c r="E49" s="1154" t="s">
        <v>16</v>
      </c>
      <c r="F49" s="1154"/>
      <c r="G49" s="1154"/>
      <c r="H49" s="1154"/>
      <c r="I49" s="1154"/>
      <c r="J49" s="1155"/>
      <c r="K49" s="63">
        <v>165</v>
      </c>
      <c r="L49" s="64">
        <v>134</v>
      </c>
      <c r="M49" s="64">
        <v>125</v>
      </c>
      <c r="N49" s="64">
        <v>133</v>
      </c>
      <c r="O49" s="65">
        <v>106</v>
      </c>
      <c r="P49" s="48"/>
      <c r="Q49" s="48"/>
      <c r="R49" s="48"/>
      <c r="S49" s="48"/>
      <c r="T49" s="48"/>
      <c r="U49" s="48"/>
    </row>
    <row r="50" spans="1:21" ht="30.75" customHeight="1">
      <c r="A50" s="48"/>
      <c r="B50" s="1162"/>
      <c r="C50" s="1163"/>
      <c r="D50" s="62"/>
      <c r="E50" s="1154" t="s">
        <v>17</v>
      </c>
      <c r="F50" s="1154"/>
      <c r="G50" s="1154"/>
      <c r="H50" s="1154"/>
      <c r="I50" s="1154"/>
      <c r="J50" s="1155"/>
      <c r="K50" s="63">
        <v>185</v>
      </c>
      <c r="L50" s="64">
        <v>185</v>
      </c>
      <c r="M50" s="64">
        <v>174</v>
      </c>
      <c r="N50" s="64">
        <v>174</v>
      </c>
      <c r="O50" s="65">
        <v>179</v>
      </c>
      <c r="P50" s="48"/>
      <c r="Q50" s="48"/>
      <c r="R50" s="48"/>
      <c r="S50" s="48"/>
      <c r="T50" s="48"/>
      <c r="U50" s="48"/>
    </row>
    <row r="51" spans="1:21" ht="30.75" customHeight="1">
      <c r="A51" s="48"/>
      <c r="B51" s="1164"/>
      <c r="C51" s="1165"/>
      <c r="D51" s="66"/>
      <c r="E51" s="1154" t="s">
        <v>18</v>
      </c>
      <c r="F51" s="1154"/>
      <c r="G51" s="1154"/>
      <c r="H51" s="1154"/>
      <c r="I51" s="1154"/>
      <c r="J51" s="1155"/>
      <c r="K51" s="63" t="s">
        <v>482</v>
      </c>
      <c r="L51" s="64" t="s">
        <v>482</v>
      </c>
      <c r="M51" s="64" t="s">
        <v>482</v>
      </c>
      <c r="N51" s="64" t="s">
        <v>482</v>
      </c>
      <c r="O51" s="65" t="s">
        <v>482</v>
      </c>
      <c r="P51" s="48"/>
      <c r="Q51" s="48"/>
      <c r="R51" s="48"/>
      <c r="S51" s="48"/>
      <c r="T51" s="48"/>
      <c r="U51" s="48"/>
    </row>
    <row r="52" spans="1:21" ht="30.75" customHeight="1">
      <c r="A52" s="48"/>
      <c r="B52" s="1152" t="s">
        <v>19</v>
      </c>
      <c r="C52" s="1153"/>
      <c r="D52" s="66"/>
      <c r="E52" s="1154" t="s">
        <v>20</v>
      </c>
      <c r="F52" s="1154"/>
      <c r="G52" s="1154"/>
      <c r="H52" s="1154"/>
      <c r="I52" s="1154"/>
      <c r="J52" s="1155"/>
      <c r="K52" s="63">
        <v>2075</v>
      </c>
      <c r="L52" s="64">
        <v>2102</v>
      </c>
      <c r="M52" s="64">
        <v>2010</v>
      </c>
      <c r="N52" s="64">
        <v>2007</v>
      </c>
      <c r="O52" s="65">
        <v>1796</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352</v>
      </c>
      <c r="L53" s="69">
        <v>311</v>
      </c>
      <c r="M53" s="69">
        <v>288</v>
      </c>
      <c r="N53" s="69">
        <v>199</v>
      </c>
      <c r="O53" s="70">
        <v>435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sqref="A1:A10485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0" t="s">
        <v>24</v>
      </c>
      <c r="C41" s="1181"/>
      <c r="D41" s="81"/>
      <c r="E41" s="1182" t="s">
        <v>25</v>
      </c>
      <c r="F41" s="1182"/>
      <c r="G41" s="1182"/>
      <c r="H41" s="1183"/>
      <c r="I41" s="82">
        <v>13182</v>
      </c>
      <c r="J41" s="83">
        <v>12120</v>
      </c>
      <c r="K41" s="83">
        <v>11081</v>
      </c>
      <c r="L41" s="83">
        <v>10048</v>
      </c>
      <c r="M41" s="84">
        <v>9171</v>
      </c>
    </row>
    <row r="42" spans="2:13" ht="27.75" customHeight="1">
      <c r="B42" s="1170"/>
      <c r="C42" s="1171"/>
      <c r="D42" s="85"/>
      <c r="E42" s="1174" t="s">
        <v>26</v>
      </c>
      <c r="F42" s="1174"/>
      <c r="G42" s="1174"/>
      <c r="H42" s="1175"/>
      <c r="I42" s="86">
        <v>2083</v>
      </c>
      <c r="J42" s="87">
        <v>2428</v>
      </c>
      <c r="K42" s="87">
        <v>2128</v>
      </c>
      <c r="L42" s="87">
        <v>1760</v>
      </c>
      <c r="M42" s="88">
        <v>2062</v>
      </c>
    </row>
    <row r="43" spans="2:13" ht="27.75" customHeight="1">
      <c r="B43" s="1170"/>
      <c r="C43" s="1171"/>
      <c r="D43" s="85"/>
      <c r="E43" s="1174" t="s">
        <v>27</v>
      </c>
      <c r="F43" s="1174"/>
      <c r="G43" s="1174"/>
      <c r="H43" s="1175"/>
      <c r="I43" s="86">
        <v>8285</v>
      </c>
      <c r="J43" s="87">
        <v>8090</v>
      </c>
      <c r="K43" s="87">
        <v>7600</v>
      </c>
      <c r="L43" s="87">
        <v>7257</v>
      </c>
      <c r="M43" s="88">
        <v>7385</v>
      </c>
    </row>
    <row r="44" spans="2:13" ht="27.75" customHeight="1">
      <c r="B44" s="1170"/>
      <c r="C44" s="1171"/>
      <c r="D44" s="85"/>
      <c r="E44" s="1174" t="s">
        <v>28</v>
      </c>
      <c r="F44" s="1174"/>
      <c r="G44" s="1174"/>
      <c r="H44" s="1175"/>
      <c r="I44" s="86">
        <v>778</v>
      </c>
      <c r="J44" s="87">
        <v>718</v>
      </c>
      <c r="K44" s="87">
        <v>617</v>
      </c>
      <c r="L44" s="87">
        <v>533</v>
      </c>
      <c r="M44" s="88">
        <v>427</v>
      </c>
    </row>
    <row r="45" spans="2:13" ht="27.75" customHeight="1">
      <c r="B45" s="1170"/>
      <c r="C45" s="1171"/>
      <c r="D45" s="85"/>
      <c r="E45" s="1174" t="s">
        <v>29</v>
      </c>
      <c r="F45" s="1174"/>
      <c r="G45" s="1174"/>
      <c r="H45" s="1175"/>
      <c r="I45" s="86">
        <v>3159</v>
      </c>
      <c r="J45" s="87">
        <v>3130</v>
      </c>
      <c r="K45" s="87">
        <v>939</v>
      </c>
      <c r="L45" s="87">
        <v>647</v>
      </c>
      <c r="M45" s="88">
        <v>638</v>
      </c>
    </row>
    <row r="46" spans="2:13" ht="27.75" customHeight="1">
      <c r="B46" s="1170"/>
      <c r="C46" s="1171"/>
      <c r="D46" s="85"/>
      <c r="E46" s="1174" t="s">
        <v>30</v>
      </c>
      <c r="F46" s="1174"/>
      <c r="G46" s="1174"/>
      <c r="H46" s="1175"/>
      <c r="I46" s="86" t="s">
        <v>482</v>
      </c>
      <c r="J46" s="87" t="s">
        <v>482</v>
      </c>
      <c r="K46" s="87" t="s">
        <v>482</v>
      </c>
      <c r="L46" s="87" t="s">
        <v>482</v>
      </c>
      <c r="M46" s="88" t="s">
        <v>482</v>
      </c>
    </row>
    <row r="47" spans="2:13" ht="27.75" customHeight="1">
      <c r="B47" s="1170"/>
      <c r="C47" s="1171"/>
      <c r="D47" s="85"/>
      <c r="E47" s="1174" t="s">
        <v>31</v>
      </c>
      <c r="F47" s="1174"/>
      <c r="G47" s="1174"/>
      <c r="H47" s="1175"/>
      <c r="I47" s="86" t="s">
        <v>482</v>
      </c>
      <c r="J47" s="87" t="s">
        <v>482</v>
      </c>
      <c r="K47" s="87" t="s">
        <v>482</v>
      </c>
      <c r="L47" s="87" t="s">
        <v>482</v>
      </c>
      <c r="M47" s="88" t="s">
        <v>482</v>
      </c>
    </row>
    <row r="48" spans="2:13" ht="27.75" customHeight="1">
      <c r="B48" s="1172"/>
      <c r="C48" s="1173"/>
      <c r="D48" s="85"/>
      <c r="E48" s="1174" t="s">
        <v>32</v>
      </c>
      <c r="F48" s="1174"/>
      <c r="G48" s="1174"/>
      <c r="H48" s="1175"/>
      <c r="I48" s="86" t="s">
        <v>482</v>
      </c>
      <c r="J48" s="87" t="s">
        <v>482</v>
      </c>
      <c r="K48" s="87" t="s">
        <v>482</v>
      </c>
      <c r="L48" s="87" t="s">
        <v>482</v>
      </c>
      <c r="M48" s="88" t="s">
        <v>482</v>
      </c>
    </row>
    <row r="49" spans="2:13" ht="27.75" customHeight="1">
      <c r="B49" s="1168" t="s">
        <v>33</v>
      </c>
      <c r="C49" s="1169"/>
      <c r="D49" s="89"/>
      <c r="E49" s="1174" t="s">
        <v>34</v>
      </c>
      <c r="F49" s="1174"/>
      <c r="G49" s="1174"/>
      <c r="H49" s="1175"/>
      <c r="I49" s="86">
        <v>15156</v>
      </c>
      <c r="J49" s="87">
        <v>13898</v>
      </c>
      <c r="K49" s="87">
        <v>13034</v>
      </c>
      <c r="L49" s="87">
        <v>16891</v>
      </c>
      <c r="M49" s="88">
        <v>17145</v>
      </c>
    </row>
    <row r="50" spans="2:13" ht="27.75" customHeight="1">
      <c r="B50" s="1170"/>
      <c r="C50" s="1171"/>
      <c r="D50" s="85"/>
      <c r="E50" s="1174" t="s">
        <v>35</v>
      </c>
      <c r="F50" s="1174"/>
      <c r="G50" s="1174"/>
      <c r="H50" s="1175"/>
      <c r="I50" s="86">
        <v>8704</v>
      </c>
      <c r="J50" s="87">
        <v>8427</v>
      </c>
      <c r="K50" s="87">
        <v>7509</v>
      </c>
      <c r="L50" s="87">
        <v>6888</v>
      </c>
      <c r="M50" s="88">
        <v>6533</v>
      </c>
    </row>
    <row r="51" spans="2:13" ht="27.75" customHeight="1">
      <c r="B51" s="1172"/>
      <c r="C51" s="1173"/>
      <c r="D51" s="85"/>
      <c r="E51" s="1174" t="s">
        <v>36</v>
      </c>
      <c r="F51" s="1174"/>
      <c r="G51" s="1174"/>
      <c r="H51" s="1175"/>
      <c r="I51" s="86">
        <v>15548</v>
      </c>
      <c r="J51" s="87">
        <v>14728</v>
      </c>
      <c r="K51" s="87">
        <v>13550</v>
      </c>
      <c r="L51" s="87">
        <v>12344</v>
      </c>
      <c r="M51" s="88">
        <v>11470</v>
      </c>
    </row>
    <row r="52" spans="2:13" ht="27.75" customHeight="1" thickBot="1">
      <c r="B52" s="1176" t="s">
        <v>37</v>
      </c>
      <c r="C52" s="1177"/>
      <c r="D52" s="90"/>
      <c r="E52" s="1178" t="s">
        <v>38</v>
      </c>
      <c r="F52" s="1178"/>
      <c r="G52" s="1178"/>
      <c r="H52" s="1179"/>
      <c r="I52" s="91">
        <v>-11921</v>
      </c>
      <c r="J52" s="92">
        <v>-10565</v>
      </c>
      <c r="K52" s="92">
        <v>-11728</v>
      </c>
      <c r="L52" s="92">
        <v>-15877</v>
      </c>
      <c r="M52" s="93">
        <v>-15466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51084</v>
      </c>
      <c r="E3" s="116"/>
      <c r="F3" s="117">
        <v>51704</v>
      </c>
      <c r="G3" s="118"/>
      <c r="H3" s="119"/>
    </row>
    <row r="4" spans="1:8">
      <c r="A4" s="120"/>
      <c r="B4" s="121"/>
      <c r="C4" s="122"/>
      <c r="D4" s="123">
        <v>44948</v>
      </c>
      <c r="E4" s="124"/>
      <c r="F4" s="125">
        <v>26896</v>
      </c>
      <c r="G4" s="126"/>
      <c r="H4" s="127"/>
    </row>
    <row r="5" spans="1:8">
      <c r="A5" s="108" t="s">
        <v>515</v>
      </c>
      <c r="B5" s="113"/>
      <c r="C5" s="114"/>
      <c r="D5" s="115">
        <v>51653</v>
      </c>
      <c r="E5" s="116"/>
      <c r="F5" s="117">
        <v>52678</v>
      </c>
      <c r="G5" s="118"/>
      <c r="H5" s="119"/>
    </row>
    <row r="6" spans="1:8">
      <c r="A6" s="120"/>
      <c r="B6" s="121"/>
      <c r="C6" s="122"/>
      <c r="D6" s="123">
        <v>44739</v>
      </c>
      <c r="E6" s="124"/>
      <c r="F6" s="125">
        <v>30185</v>
      </c>
      <c r="G6" s="126"/>
      <c r="H6" s="127"/>
    </row>
    <row r="7" spans="1:8">
      <c r="A7" s="108" t="s">
        <v>516</v>
      </c>
      <c r="B7" s="113"/>
      <c r="C7" s="114"/>
      <c r="D7" s="115">
        <v>43122</v>
      </c>
      <c r="E7" s="116"/>
      <c r="F7" s="117">
        <v>69560</v>
      </c>
      <c r="G7" s="118"/>
      <c r="H7" s="119"/>
    </row>
    <row r="8" spans="1:8">
      <c r="A8" s="120"/>
      <c r="B8" s="121"/>
      <c r="C8" s="122"/>
      <c r="D8" s="123">
        <v>29713</v>
      </c>
      <c r="E8" s="124"/>
      <c r="F8" s="125">
        <v>35305</v>
      </c>
      <c r="G8" s="126"/>
      <c r="H8" s="127"/>
    </row>
    <row r="9" spans="1:8">
      <c r="A9" s="108" t="s">
        <v>517</v>
      </c>
      <c r="B9" s="113"/>
      <c r="C9" s="114"/>
      <c r="D9" s="115">
        <v>48532</v>
      </c>
      <c r="E9" s="116"/>
      <c r="F9" s="117">
        <v>65988</v>
      </c>
      <c r="G9" s="118"/>
      <c r="H9" s="119"/>
    </row>
    <row r="10" spans="1:8">
      <c r="A10" s="120"/>
      <c r="B10" s="121"/>
      <c r="C10" s="122"/>
      <c r="D10" s="123">
        <v>30517</v>
      </c>
      <c r="E10" s="124"/>
      <c r="F10" s="125">
        <v>36473</v>
      </c>
      <c r="G10" s="126"/>
      <c r="H10" s="127"/>
    </row>
    <row r="11" spans="1:8">
      <c r="A11" s="108" t="s">
        <v>518</v>
      </c>
      <c r="B11" s="113"/>
      <c r="C11" s="114"/>
      <c r="D11" s="115">
        <v>90880</v>
      </c>
      <c r="E11" s="116"/>
      <c r="F11" s="117">
        <v>54227</v>
      </c>
      <c r="G11" s="118"/>
      <c r="H11" s="119"/>
    </row>
    <row r="12" spans="1:8">
      <c r="A12" s="120"/>
      <c r="B12" s="121"/>
      <c r="C12" s="128"/>
      <c r="D12" s="123">
        <v>46162</v>
      </c>
      <c r="E12" s="124"/>
      <c r="F12" s="125">
        <v>29694</v>
      </c>
      <c r="G12" s="126"/>
      <c r="H12" s="127"/>
    </row>
    <row r="13" spans="1:8">
      <c r="A13" s="108"/>
      <c r="B13" s="113"/>
      <c r="C13" s="129"/>
      <c r="D13" s="130">
        <v>57054</v>
      </c>
      <c r="E13" s="131"/>
      <c r="F13" s="132">
        <v>58831</v>
      </c>
      <c r="G13" s="133"/>
      <c r="H13" s="119"/>
    </row>
    <row r="14" spans="1:8">
      <c r="A14" s="120"/>
      <c r="B14" s="121"/>
      <c r="C14" s="122"/>
      <c r="D14" s="123">
        <v>39216</v>
      </c>
      <c r="E14" s="124"/>
      <c r="F14" s="125">
        <v>31711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14.78</v>
      </c>
      <c r="C19" s="134">
        <f>ROUND(VALUE(SUBSTITUTE(実質収支比率等に係る経年分析!G$48,"▲","-")),2)</f>
        <v>13.03</v>
      </c>
      <c r="D19" s="134">
        <f>ROUND(VALUE(SUBSTITUTE(実質収支比率等に係る経年分析!H$48,"▲","-")),2)</f>
        <v>14.53</v>
      </c>
      <c r="E19" s="134">
        <f>ROUND(VALUE(SUBSTITUTE(実質収支比率等に係る経年分析!I$48,"▲","-")),2)</f>
        <v>12.69</v>
      </c>
      <c r="F19" s="134">
        <f>ROUND(VALUE(SUBSTITUTE(実質収支比率等に係る経年分析!J$48,"▲","-")),2)</f>
        <v>12.39</v>
      </c>
    </row>
    <row r="20" spans="1:11">
      <c r="A20" s="134" t="s">
        <v>43</v>
      </c>
      <c r="B20" s="134">
        <f>ROUND(VALUE(SUBSTITUTE(実質収支比率等に係る経年分析!F$47,"▲","-")),2)</f>
        <v>31.72</v>
      </c>
      <c r="C20" s="134">
        <f>ROUND(VALUE(SUBSTITUTE(実質収支比率等に係る経年分析!G$47,"▲","-")),2)</f>
        <v>34.479999999999997</v>
      </c>
      <c r="D20" s="134">
        <f>ROUND(VALUE(SUBSTITUTE(実質収支比率等に係る経年分析!H$47,"▲","-")),2)</f>
        <v>35.99</v>
      </c>
      <c r="E20" s="134">
        <f>ROUND(VALUE(SUBSTITUTE(実質収支比率等に係る経年分析!I$47,"▲","-")),2)</f>
        <v>49.13</v>
      </c>
      <c r="F20" s="134">
        <f>ROUND(VALUE(SUBSTITUTE(実質収支比率等に係る経年分析!J$47,"▲","-")),2)</f>
        <v>42.33</v>
      </c>
    </row>
    <row r="21" spans="1:11">
      <c r="A21" s="134" t="s">
        <v>44</v>
      </c>
      <c r="B21" s="134">
        <f>IF(ISNUMBER(VALUE(SUBSTITUTE(実質収支比率等に係る経年分析!F$49,"▲","-"))),ROUND(VALUE(SUBSTITUTE(実質収支比率等に係る経年分析!F$49,"▲","-")),2),NA())</f>
        <v>5.81</v>
      </c>
      <c r="C21" s="134">
        <f>IF(ISNUMBER(VALUE(SUBSTITUTE(実質収支比率等に係る経年分析!G$49,"▲","-"))),ROUND(VALUE(SUBSTITUTE(実質収支比率等に係る経年分析!G$49,"▲","-")),2),NA())</f>
        <v>-7.0000000000000007E-2</v>
      </c>
      <c r="D21" s="134">
        <f>IF(ISNUMBER(VALUE(SUBSTITUTE(実質収支比率等に係る経年分析!H$49,"▲","-"))),ROUND(VALUE(SUBSTITUTE(実質収支比率等に係る経年分析!H$49,"▲","-")),2),NA())</f>
        <v>3.43</v>
      </c>
      <c r="E21" s="134">
        <f>IF(ISNUMBER(VALUE(SUBSTITUTE(実質収支比率等に係る経年分析!I$49,"▲","-"))),ROUND(VALUE(SUBSTITUTE(実質収支比率等に係る経年分析!I$49,"▲","-")),2),NA())</f>
        <v>11.94</v>
      </c>
      <c r="F21" s="134">
        <f>IF(ISNUMBER(VALUE(SUBSTITUTE(実質収支比率等に係る経年分析!J$49,"▲","-"))),ROUND(VALUE(SUBSTITUTE(実質収支比率等に係る経年分析!J$49,"▲","-")),2),NA())</f>
        <v>4.2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介護保険特別会計（サービス事業）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やすらぎ霊園特別会計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介護保険特別会計（事業勘定）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0.51</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0.56999999999999995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10.83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2075</v>
      </c>
      <c r="E42" s="136"/>
      <c r="F42" s="136"/>
      <c r="G42" s="136">
        <f>'実質公債費比率（分子）の構造'!L$52</f>
        <v>2102</v>
      </c>
      <c r="H42" s="136"/>
      <c r="I42" s="136"/>
      <c r="J42" s="136">
        <f>'実質公債費比率（分子）の構造'!M$52</f>
        <v>2010</v>
      </c>
      <c r="K42" s="136"/>
      <c r="L42" s="136"/>
      <c r="M42" s="136">
        <f>'実質公債費比率（分子）の構造'!N$52</f>
        <v>2007</v>
      </c>
      <c r="N42" s="136"/>
      <c r="O42" s="136"/>
      <c r="P42" s="136">
        <f>'実質公債費比率（分子）の構造'!O$52</f>
        <v>1796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185</v>
      </c>
      <c r="C44" s="136"/>
      <c r="D44" s="136"/>
      <c r="E44" s="136">
        <f>'実質公債費比率（分子）の構造'!L$50</f>
        <v>185</v>
      </c>
      <c r="F44" s="136"/>
      <c r="G44" s="136"/>
      <c r="H44" s="136">
        <f>'実質公債費比率（分子）の構造'!M$50</f>
        <v>174</v>
      </c>
      <c r="I44" s="136"/>
      <c r="J44" s="136"/>
      <c r="K44" s="136">
        <f>'実質公債費比率（分子）の構造'!N$50</f>
        <v>174</v>
      </c>
      <c r="L44" s="136"/>
      <c r="M44" s="136"/>
      <c r="N44" s="136">
        <f>'実質公債費比率（分子）の構造'!O$50</f>
        <v>179</v>
      </c>
      <c r="O44" s="136"/>
      <c r="P44" s="136"/>
    </row>
    <row r="45" spans="1:16">
      <c r="A45" s="136" t="s">
        <v>54</v>
      </c>
      <c r="B45" s="136">
        <f>'実質公債費比率（分子）の構造'!K$49</f>
        <v>165</v>
      </c>
      <c r="C45" s="136"/>
      <c r="D45" s="136"/>
      <c r="E45" s="136">
        <f>'実質公債費比率（分子）の構造'!L$49</f>
        <v>134</v>
      </c>
      <c r="F45" s="136"/>
      <c r="G45" s="136"/>
      <c r="H45" s="136">
        <f>'実質公債費比率（分子）の構造'!M$49</f>
        <v>125</v>
      </c>
      <c r="I45" s="136"/>
      <c r="J45" s="136"/>
      <c r="K45" s="136">
        <f>'実質公債費比率（分子）の構造'!N$49</f>
        <v>133</v>
      </c>
      <c r="L45" s="136"/>
      <c r="M45" s="136"/>
      <c r="N45" s="136">
        <f>'実質公債費比率（分子）の構造'!O$49</f>
        <v>106</v>
      </c>
      <c r="O45" s="136"/>
      <c r="P45" s="136"/>
    </row>
    <row r="46" spans="1:16">
      <c r="A46" s="136" t="s">
        <v>55</v>
      </c>
      <c r="B46" s="136">
        <f>'実質公債費比率（分子）の構造'!K$48</f>
        <v>608</v>
      </c>
      <c r="C46" s="136"/>
      <c r="D46" s="136"/>
      <c r="E46" s="136">
        <f>'実質公債費比率（分子）の構造'!L$48</f>
        <v>652</v>
      </c>
      <c r="F46" s="136"/>
      <c r="G46" s="136"/>
      <c r="H46" s="136">
        <f>'実質公債費比率（分子）の構造'!M$48</f>
        <v>622</v>
      </c>
      <c r="I46" s="136"/>
      <c r="J46" s="136"/>
      <c r="K46" s="136">
        <f>'実質公債費比率（分子）の構造'!N$48</f>
        <v>607</v>
      </c>
      <c r="L46" s="136"/>
      <c r="M46" s="136"/>
      <c r="N46" s="136">
        <f>'実質公債費比率（分子）の構造'!O$48</f>
        <v>698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1469</v>
      </c>
      <c r="C49" s="136"/>
      <c r="D49" s="136"/>
      <c r="E49" s="136">
        <f>'実質公債費比率（分子）の構造'!L$45</f>
        <v>1442</v>
      </c>
      <c r="F49" s="136"/>
      <c r="G49" s="136"/>
      <c r="H49" s="136">
        <f>'実質公債費比率（分子）の構造'!M$45</f>
        <v>1377</v>
      </c>
      <c r="I49" s="136"/>
      <c r="J49" s="136"/>
      <c r="K49" s="136">
        <f>'実質公債費比率（分子）の構造'!N$45</f>
        <v>1292</v>
      </c>
      <c r="L49" s="136"/>
      <c r="M49" s="136"/>
      <c r="N49" s="136">
        <f>'実質公債費比率（分子）の構造'!O$45</f>
        <v>1248</v>
      </c>
      <c r="O49" s="136"/>
      <c r="P49" s="136"/>
    </row>
    <row r="50" spans="1:16">
      <c r="A50" s="136" t="s">
        <v>59</v>
      </c>
      <c r="B50" s="136" t="e">
        <f>NA()</f>
        <v>#N/A</v>
      </c>
      <c r="C50" s="136">
        <f>IF(ISNUMBER('実質公債費比率（分子）の構造'!K$53),'実質公債費比率（分子）の構造'!K$53,NA())</f>
        <v>352</v>
      </c>
      <c r="D50" s="136" t="e">
        <f>NA()</f>
        <v>#N/A</v>
      </c>
      <c r="E50" s="136" t="e">
        <f>NA()</f>
        <v>#N/A</v>
      </c>
      <c r="F50" s="136">
        <f>IF(ISNUMBER('実質公債費比率（分子）の構造'!L$53),'実質公債費比率（分子）の構造'!L$53,NA())</f>
        <v>311</v>
      </c>
      <c r="G50" s="136" t="e">
        <f>NA()</f>
        <v>#N/A</v>
      </c>
      <c r="H50" s="136" t="e">
        <f>NA()</f>
        <v>#N/A</v>
      </c>
      <c r="I50" s="136">
        <f>IF(ISNUMBER('実質公債費比率（分子）の構造'!M$53),'実質公債費比率（分子）の構造'!M$53,NA())</f>
        <v>288</v>
      </c>
      <c r="J50" s="136" t="e">
        <f>NA()</f>
        <v>#N/A</v>
      </c>
      <c r="K50" s="136" t="e">
        <f>NA()</f>
        <v>#N/A</v>
      </c>
      <c r="L50" s="136">
        <f>IF(ISNUMBER('実質公債費比率（分子）の構造'!N$53),'実質公債費比率（分子）の構造'!N$53,NA())</f>
        <v>199</v>
      </c>
      <c r="M50" s="136" t="e">
        <f>NA()</f>
        <v>#N/A</v>
      </c>
      <c r="N50" s="136" t="e">
        <f>NA()</f>
        <v>#N/A</v>
      </c>
      <c r="O50" s="136">
        <f>IF(ISNUMBER('実質公債費比率（分子）の構造'!O$53),'実質公債費比率（分子）の構造'!O$53,NA())</f>
        <v>435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15548</v>
      </c>
      <c r="E56" s="135"/>
      <c r="F56" s="135"/>
      <c r="G56" s="135">
        <f>'将来負担比率（分子）の構造'!J$51</f>
        <v>14728</v>
      </c>
      <c r="H56" s="135"/>
      <c r="I56" s="135"/>
      <c r="J56" s="135">
        <f>'将来負担比率（分子）の構造'!K$51</f>
        <v>13550</v>
      </c>
      <c r="K56" s="135"/>
      <c r="L56" s="135"/>
      <c r="M56" s="135">
        <f>'将来負担比率（分子）の構造'!L$51</f>
        <v>12344</v>
      </c>
      <c r="N56" s="135"/>
      <c r="O56" s="135"/>
      <c r="P56" s="135">
        <f>'将来負担比率（分子）の構造'!M$51</f>
        <v>11470</v>
      </c>
    </row>
    <row r="57" spans="1:16">
      <c r="A57" s="135" t="s">
        <v>35</v>
      </c>
      <c r="B57" s="135"/>
      <c r="C57" s="135"/>
      <c r="D57" s="135">
        <f>'将来負担比率（分子）の構造'!I$50</f>
        <v>8704</v>
      </c>
      <c r="E57" s="135"/>
      <c r="F57" s="135"/>
      <c r="G57" s="135">
        <f>'将来負担比率（分子）の構造'!J$50</f>
        <v>8427</v>
      </c>
      <c r="H57" s="135"/>
      <c r="I57" s="135"/>
      <c r="J57" s="135">
        <f>'将来負担比率（分子）の構造'!K$50</f>
        <v>7509</v>
      </c>
      <c r="K57" s="135"/>
      <c r="L57" s="135"/>
      <c r="M57" s="135">
        <f>'将来負担比率（分子）の構造'!L$50</f>
        <v>6888</v>
      </c>
      <c r="N57" s="135"/>
      <c r="O57" s="135"/>
      <c r="P57" s="135">
        <f>'将来負担比率（分子）の構造'!M$50</f>
        <v>6533</v>
      </c>
    </row>
    <row r="58" spans="1:16">
      <c r="A58" s="135" t="s">
        <v>34</v>
      </c>
      <c r="B58" s="135"/>
      <c r="C58" s="135"/>
      <c r="D58" s="135">
        <f>'将来負担比率（分子）の構造'!I$49</f>
        <v>15156</v>
      </c>
      <c r="E58" s="135"/>
      <c r="F58" s="135"/>
      <c r="G58" s="135">
        <f>'将来負担比率（分子）の構造'!J$49</f>
        <v>13898</v>
      </c>
      <c r="H58" s="135"/>
      <c r="I58" s="135"/>
      <c r="J58" s="135">
        <f>'将来負担比率（分子）の構造'!K$49</f>
        <v>13034</v>
      </c>
      <c r="K58" s="135"/>
      <c r="L58" s="135"/>
      <c r="M58" s="135">
        <f>'将来負担比率（分子）の構造'!L$49</f>
        <v>16891</v>
      </c>
      <c r="N58" s="135"/>
      <c r="O58" s="135"/>
      <c r="P58" s="135">
        <f>'将来負担比率（分子）の構造'!M$49</f>
        <v>17145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3159</v>
      </c>
      <c r="C62" s="135"/>
      <c r="D62" s="135"/>
      <c r="E62" s="135">
        <f>'将来負担比率（分子）の構造'!J$45</f>
        <v>3130</v>
      </c>
      <c r="F62" s="135"/>
      <c r="G62" s="135"/>
      <c r="H62" s="135">
        <f>'将来負担比率（分子）の構造'!K$45</f>
        <v>939</v>
      </c>
      <c r="I62" s="135"/>
      <c r="J62" s="135"/>
      <c r="K62" s="135">
        <f>'将来負担比率（分子）の構造'!L$45</f>
        <v>647</v>
      </c>
      <c r="L62" s="135"/>
      <c r="M62" s="135"/>
      <c r="N62" s="135">
        <f>'将来負担比率（分子）の構造'!M$45</f>
        <v>638</v>
      </c>
      <c r="O62" s="135"/>
      <c r="P62" s="135"/>
    </row>
    <row r="63" spans="1:16">
      <c r="A63" s="135" t="s">
        <v>28</v>
      </c>
      <c r="B63" s="135">
        <f>'将来負担比率（分子）の構造'!I$44</f>
        <v>778</v>
      </c>
      <c r="C63" s="135"/>
      <c r="D63" s="135"/>
      <c r="E63" s="135">
        <f>'将来負担比率（分子）の構造'!J$44</f>
        <v>718</v>
      </c>
      <c r="F63" s="135"/>
      <c r="G63" s="135"/>
      <c r="H63" s="135">
        <f>'将来負担比率（分子）の構造'!K$44</f>
        <v>617</v>
      </c>
      <c r="I63" s="135"/>
      <c r="J63" s="135"/>
      <c r="K63" s="135">
        <f>'将来負担比率（分子）の構造'!L$44</f>
        <v>533</v>
      </c>
      <c r="L63" s="135"/>
      <c r="M63" s="135"/>
      <c r="N63" s="135">
        <f>'将来負担比率（分子）の構造'!M$44</f>
        <v>427</v>
      </c>
      <c r="O63" s="135"/>
      <c r="P63" s="135"/>
    </row>
    <row r="64" spans="1:16">
      <c r="A64" s="135" t="s">
        <v>27</v>
      </c>
      <c r="B64" s="135">
        <f>'将来負担比率（分子）の構造'!I$43</f>
        <v>8285</v>
      </c>
      <c r="C64" s="135"/>
      <c r="D64" s="135"/>
      <c r="E64" s="135">
        <f>'将来負担比率（分子）の構造'!J$43</f>
        <v>8090</v>
      </c>
      <c r="F64" s="135"/>
      <c r="G64" s="135"/>
      <c r="H64" s="135">
        <f>'将来負担比率（分子）の構造'!K$43</f>
        <v>7600</v>
      </c>
      <c r="I64" s="135"/>
      <c r="J64" s="135"/>
      <c r="K64" s="135">
        <f>'将来負担比率（分子）の構造'!L$43</f>
        <v>7257</v>
      </c>
      <c r="L64" s="135"/>
      <c r="M64" s="135"/>
      <c r="N64" s="135">
        <f>'将来負担比率（分子）の構造'!M$43</f>
        <v>7385</v>
      </c>
      <c r="O64" s="135"/>
      <c r="P64" s="135"/>
    </row>
    <row r="65" spans="1:16">
      <c r="A65" s="135" t="s">
        <v>26</v>
      </c>
      <c r="B65" s="135">
        <f>'将来負担比率（分子）の構造'!I$42</f>
        <v>2083</v>
      </c>
      <c r="C65" s="135"/>
      <c r="D65" s="135"/>
      <c r="E65" s="135">
        <f>'将来負担比率（分子）の構造'!J$42</f>
        <v>2428</v>
      </c>
      <c r="F65" s="135"/>
      <c r="G65" s="135"/>
      <c r="H65" s="135">
        <f>'将来負担比率（分子）の構造'!K$42</f>
        <v>2128</v>
      </c>
      <c r="I65" s="135"/>
      <c r="J65" s="135"/>
      <c r="K65" s="135">
        <f>'将来負担比率（分子）の構造'!L$42</f>
        <v>1760</v>
      </c>
      <c r="L65" s="135"/>
      <c r="M65" s="135"/>
      <c r="N65" s="135">
        <f>'将来負担比率（分子）の構造'!M$42</f>
        <v>2062</v>
      </c>
      <c r="O65" s="135"/>
      <c r="P65" s="135"/>
    </row>
    <row r="66" spans="1:16">
      <c r="A66" s="135" t="s">
        <v>25</v>
      </c>
      <c r="B66" s="135">
        <f>'将来負担比率（分子）の構造'!I$41</f>
        <v>13182</v>
      </c>
      <c r="C66" s="135"/>
      <c r="D66" s="135"/>
      <c r="E66" s="135">
        <f>'将来負担比率（分子）の構造'!J$41</f>
        <v>12120</v>
      </c>
      <c r="F66" s="135"/>
      <c r="G66" s="135"/>
      <c r="H66" s="135">
        <f>'将来負担比率（分子）の構造'!K$41</f>
        <v>11081</v>
      </c>
      <c r="I66" s="135"/>
      <c r="J66" s="135"/>
      <c r="K66" s="135">
        <f>'将来負担比率（分子）の構造'!L$41</f>
        <v>10048</v>
      </c>
      <c r="L66" s="135"/>
      <c r="M66" s="135"/>
      <c r="N66" s="135">
        <f>'将来負担比率（分子）の構造'!M$41</f>
        <v>9171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sqref="A1:A1048576"/>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16866075</v>
      </c>
      <c r="S5" s="639"/>
      <c r="T5" s="639"/>
      <c r="U5" s="639"/>
      <c r="V5" s="639"/>
      <c r="W5" s="639"/>
      <c r="X5" s="639"/>
      <c r="Y5" s="686"/>
      <c r="Z5" s="699">
        <v>57.6</v>
      </c>
      <c r="AA5" s="699"/>
      <c r="AB5" s="699"/>
      <c r="AC5" s="699"/>
      <c r="AD5" s="700">
        <v>15997741</v>
      </c>
      <c r="AE5" s="700"/>
      <c r="AF5" s="700"/>
      <c r="AG5" s="700"/>
      <c r="AH5" s="700"/>
      <c r="AI5" s="700"/>
      <c r="AJ5" s="700"/>
      <c r="AK5" s="700"/>
      <c r="AL5" s="687">
        <v>89.9</v>
      </c>
      <c r="AM5" s="656"/>
      <c r="AN5" s="656"/>
      <c r="AO5" s="688"/>
      <c r="AP5" s="675" t="s">
        <v>208</v>
      </c>
      <c r="AQ5" s="676"/>
      <c r="AR5" s="676"/>
      <c r="AS5" s="676"/>
      <c r="AT5" s="676"/>
      <c r="AU5" s="676"/>
      <c r="AV5" s="676"/>
      <c r="AW5" s="676"/>
      <c r="AX5" s="676"/>
      <c r="AY5" s="676"/>
      <c r="AZ5" s="676"/>
      <c r="BA5" s="676"/>
      <c r="BB5" s="676"/>
      <c r="BC5" s="676"/>
      <c r="BD5" s="676"/>
      <c r="BE5" s="676"/>
      <c r="BF5" s="677"/>
      <c r="BG5" s="588">
        <v>15997741</v>
      </c>
      <c r="BH5" s="589"/>
      <c r="BI5" s="589"/>
      <c r="BJ5" s="589"/>
      <c r="BK5" s="589"/>
      <c r="BL5" s="589"/>
      <c r="BM5" s="589"/>
      <c r="BN5" s="590"/>
      <c r="BO5" s="641">
        <v>94.9</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c r="B6" s="585" t="s">
        <v>213</v>
      </c>
      <c r="C6" s="586"/>
      <c r="D6" s="586"/>
      <c r="E6" s="586"/>
      <c r="F6" s="586"/>
      <c r="G6" s="586"/>
      <c r="H6" s="586"/>
      <c r="I6" s="586"/>
      <c r="J6" s="586"/>
      <c r="K6" s="586"/>
      <c r="L6" s="586"/>
      <c r="M6" s="586"/>
      <c r="N6" s="586"/>
      <c r="O6" s="586"/>
      <c r="P6" s="586"/>
      <c r="Q6" s="587"/>
      <c r="R6" s="588">
        <v>153332</v>
      </c>
      <c r="S6" s="589"/>
      <c r="T6" s="589"/>
      <c r="U6" s="589"/>
      <c r="V6" s="589"/>
      <c r="W6" s="589"/>
      <c r="X6" s="589"/>
      <c r="Y6" s="590"/>
      <c r="Z6" s="641">
        <v>0.5</v>
      </c>
      <c r="AA6" s="641"/>
      <c r="AB6" s="641"/>
      <c r="AC6" s="641"/>
      <c r="AD6" s="642">
        <v>153332</v>
      </c>
      <c r="AE6" s="642"/>
      <c r="AF6" s="642"/>
      <c r="AG6" s="642"/>
      <c r="AH6" s="642"/>
      <c r="AI6" s="642"/>
      <c r="AJ6" s="642"/>
      <c r="AK6" s="642"/>
      <c r="AL6" s="611">
        <v>0.9</v>
      </c>
      <c r="AM6" s="643"/>
      <c r="AN6" s="643"/>
      <c r="AO6" s="644"/>
      <c r="AP6" s="585" t="s">
        <v>214</v>
      </c>
      <c r="AQ6" s="586"/>
      <c r="AR6" s="586"/>
      <c r="AS6" s="586"/>
      <c r="AT6" s="586"/>
      <c r="AU6" s="586"/>
      <c r="AV6" s="586"/>
      <c r="AW6" s="586"/>
      <c r="AX6" s="586"/>
      <c r="AY6" s="586"/>
      <c r="AZ6" s="586"/>
      <c r="BA6" s="586"/>
      <c r="BB6" s="586"/>
      <c r="BC6" s="586"/>
      <c r="BD6" s="586"/>
      <c r="BE6" s="586"/>
      <c r="BF6" s="587"/>
      <c r="BG6" s="588">
        <v>15997741</v>
      </c>
      <c r="BH6" s="589"/>
      <c r="BI6" s="589"/>
      <c r="BJ6" s="589"/>
      <c r="BK6" s="589"/>
      <c r="BL6" s="589"/>
      <c r="BM6" s="589"/>
      <c r="BN6" s="590"/>
      <c r="BO6" s="641">
        <v>94.9</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243528</v>
      </c>
      <c r="CS6" s="589"/>
      <c r="CT6" s="589"/>
      <c r="CU6" s="589"/>
      <c r="CV6" s="589"/>
      <c r="CW6" s="589"/>
      <c r="CX6" s="589"/>
      <c r="CY6" s="590"/>
      <c r="CZ6" s="641">
        <v>0.9</v>
      </c>
      <c r="DA6" s="641"/>
      <c r="DB6" s="641"/>
      <c r="DC6" s="641"/>
      <c r="DD6" s="594" t="s">
        <v>209</v>
      </c>
      <c r="DE6" s="589"/>
      <c r="DF6" s="589"/>
      <c r="DG6" s="589"/>
      <c r="DH6" s="589"/>
      <c r="DI6" s="589"/>
      <c r="DJ6" s="589"/>
      <c r="DK6" s="589"/>
      <c r="DL6" s="589"/>
      <c r="DM6" s="589"/>
      <c r="DN6" s="589"/>
      <c r="DO6" s="589"/>
      <c r="DP6" s="590"/>
      <c r="DQ6" s="594">
        <v>243528</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25854</v>
      </c>
      <c r="S7" s="589"/>
      <c r="T7" s="589"/>
      <c r="U7" s="589"/>
      <c r="V7" s="589"/>
      <c r="W7" s="589"/>
      <c r="X7" s="589"/>
      <c r="Y7" s="590"/>
      <c r="Z7" s="641">
        <v>0.1</v>
      </c>
      <c r="AA7" s="641"/>
      <c r="AB7" s="641"/>
      <c r="AC7" s="641"/>
      <c r="AD7" s="642">
        <v>25854</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9089852</v>
      </c>
      <c r="BH7" s="589"/>
      <c r="BI7" s="589"/>
      <c r="BJ7" s="589"/>
      <c r="BK7" s="589"/>
      <c r="BL7" s="589"/>
      <c r="BM7" s="589"/>
      <c r="BN7" s="590"/>
      <c r="BO7" s="641">
        <v>53.9</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5227662</v>
      </c>
      <c r="CS7" s="589"/>
      <c r="CT7" s="589"/>
      <c r="CU7" s="589"/>
      <c r="CV7" s="589"/>
      <c r="CW7" s="589"/>
      <c r="CX7" s="589"/>
      <c r="CY7" s="590"/>
      <c r="CZ7" s="641">
        <v>19.3</v>
      </c>
      <c r="DA7" s="641"/>
      <c r="DB7" s="641"/>
      <c r="DC7" s="641"/>
      <c r="DD7" s="594">
        <v>149352</v>
      </c>
      <c r="DE7" s="589"/>
      <c r="DF7" s="589"/>
      <c r="DG7" s="589"/>
      <c r="DH7" s="589"/>
      <c r="DI7" s="589"/>
      <c r="DJ7" s="589"/>
      <c r="DK7" s="589"/>
      <c r="DL7" s="589"/>
      <c r="DM7" s="589"/>
      <c r="DN7" s="589"/>
      <c r="DO7" s="589"/>
      <c r="DP7" s="590"/>
      <c r="DQ7" s="594">
        <v>4928291</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81767</v>
      </c>
      <c r="S8" s="589"/>
      <c r="T8" s="589"/>
      <c r="U8" s="589"/>
      <c r="V8" s="589"/>
      <c r="W8" s="589"/>
      <c r="X8" s="589"/>
      <c r="Y8" s="590"/>
      <c r="Z8" s="641">
        <v>0.3</v>
      </c>
      <c r="AA8" s="641"/>
      <c r="AB8" s="641"/>
      <c r="AC8" s="641"/>
      <c r="AD8" s="642">
        <v>81767</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102820</v>
      </c>
      <c r="BH8" s="589"/>
      <c r="BI8" s="589"/>
      <c r="BJ8" s="589"/>
      <c r="BK8" s="589"/>
      <c r="BL8" s="589"/>
      <c r="BM8" s="589"/>
      <c r="BN8" s="590"/>
      <c r="BO8" s="641">
        <v>0.6</v>
      </c>
      <c r="BP8" s="641"/>
      <c r="BQ8" s="641"/>
      <c r="BR8" s="641"/>
      <c r="BS8" s="594" t="s">
        <v>109</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6443798</v>
      </c>
      <c r="CS8" s="589"/>
      <c r="CT8" s="589"/>
      <c r="CU8" s="589"/>
      <c r="CV8" s="589"/>
      <c r="CW8" s="589"/>
      <c r="CX8" s="589"/>
      <c r="CY8" s="590"/>
      <c r="CZ8" s="641">
        <v>23.8</v>
      </c>
      <c r="DA8" s="641"/>
      <c r="DB8" s="641"/>
      <c r="DC8" s="641"/>
      <c r="DD8" s="594">
        <v>84926</v>
      </c>
      <c r="DE8" s="589"/>
      <c r="DF8" s="589"/>
      <c r="DG8" s="589"/>
      <c r="DH8" s="589"/>
      <c r="DI8" s="589"/>
      <c r="DJ8" s="589"/>
      <c r="DK8" s="589"/>
      <c r="DL8" s="589"/>
      <c r="DM8" s="589"/>
      <c r="DN8" s="589"/>
      <c r="DO8" s="589"/>
      <c r="DP8" s="590"/>
      <c r="DQ8" s="594">
        <v>3872931</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84951</v>
      </c>
      <c r="S9" s="589"/>
      <c r="T9" s="589"/>
      <c r="U9" s="589"/>
      <c r="V9" s="589"/>
      <c r="W9" s="589"/>
      <c r="X9" s="589"/>
      <c r="Y9" s="590"/>
      <c r="Z9" s="641">
        <v>0.3</v>
      </c>
      <c r="AA9" s="641"/>
      <c r="AB9" s="641"/>
      <c r="AC9" s="641"/>
      <c r="AD9" s="642">
        <v>84951</v>
      </c>
      <c r="AE9" s="642"/>
      <c r="AF9" s="642"/>
      <c r="AG9" s="642"/>
      <c r="AH9" s="642"/>
      <c r="AI9" s="642"/>
      <c r="AJ9" s="642"/>
      <c r="AK9" s="642"/>
      <c r="AL9" s="611">
        <v>0.5</v>
      </c>
      <c r="AM9" s="643"/>
      <c r="AN9" s="643"/>
      <c r="AO9" s="644"/>
      <c r="AP9" s="585" t="s">
        <v>223</v>
      </c>
      <c r="AQ9" s="586"/>
      <c r="AR9" s="586"/>
      <c r="AS9" s="586"/>
      <c r="AT9" s="586"/>
      <c r="AU9" s="586"/>
      <c r="AV9" s="586"/>
      <c r="AW9" s="586"/>
      <c r="AX9" s="586"/>
      <c r="AY9" s="586"/>
      <c r="AZ9" s="586"/>
      <c r="BA9" s="586"/>
      <c r="BB9" s="586"/>
      <c r="BC9" s="586"/>
      <c r="BD9" s="586"/>
      <c r="BE9" s="586"/>
      <c r="BF9" s="587"/>
      <c r="BG9" s="588">
        <v>4635431</v>
      </c>
      <c r="BH9" s="589"/>
      <c r="BI9" s="589"/>
      <c r="BJ9" s="589"/>
      <c r="BK9" s="589"/>
      <c r="BL9" s="589"/>
      <c r="BM9" s="589"/>
      <c r="BN9" s="590"/>
      <c r="BO9" s="641">
        <v>27.5</v>
      </c>
      <c r="BP9" s="641"/>
      <c r="BQ9" s="641"/>
      <c r="BR9" s="641"/>
      <c r="BS9" s="594" t="s">
        <v>109</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2639192</v>
      </c>
      <c r="CS9" s="589"/>
      <c r="CT9" s="589"/>
      <c r="CU9" s="589"/>
      <c r="CV9" s="589"/>
      <c r="CW9" s="589"/>
      <c r="CX9" s="589"/>
      <c r="CY9" s="590"/>
      <c r="CZ9" s="641">
        <v>9.8000000000000007</v>
      </c>
      <c r="DA9" s="641"/>
      <c r="DB9" s="641"/>
      <c r="DC9" s="641"/>
      <c r="DD9" s="594">
        <v>201614</v>
      </c>
      <c r="DE9" s="589"/>
      <c r="DF9" s="589"/>
      <c r="DG9" s="589"/>
      <c r="DH9" s="589"/>
      <c r="DI9" s="589"/>
      <c r="DJ9" s="589"/>
      <c r="DK9" s="589"/>
      <c r="DL9" s="589"/>
      <c r="DM9" s="589"/>
      <c r="DN9" s="589"/>
      <c r="DO9" s="589"/>
      <c r="DP9" s="590"/>
      <c r="DQ9" s="594">
        <v>2241328</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1284072</v>
      </c>
      <c r="S10" s="589"/>
      <c r="T10" s="589"/>
      <c r="U10" s="589"/>
      <c r="V10" s="589"/>
      <c r="W10" s="589"/>
      <c r="X10" s="589"/>
      <c r="Y10" s="590"/>
      <c r="Z10" s="641">
        <v>4.4000000000000004</v>
      </c>
      <c r="AA10" s="641"/>
      <c r="AB10" s="641"/>
      <c r="AC10" s="641"/>
      <c r="AD10" s="642">
        <v>1284072</v>
      </c>
      <c r="AE10" s="642"/>
      <c r="AF10" s="642"/>
      <c r="AG10" s="642"/>
      <c r="AH10" s="642"/>
      <c r="AI10" s="642"/>
      <c r="AJ10" s="642"/>
      <c r="AK10" s="642"/>
      <c r="AL10" s="611">
        <v>7.2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179721</v>
      </c>
      <c r="BH10" s="589"/>
      <c r="BI10" s="589"/>
      <c r="BJ10" s="589"/>
      <c r="BK10" s="589"/>
      <c r="BL10" s="589"/>
      <c r="BM10" s="589"/>
      <c r="BN10" s="590"/>
      <c r="BO10" s="641">
        <v>1.1000000000000001</v>
      </c>
      <c r="BP10" s="641"/>
      <c r="BQ10" s="641"/>
      <c r="BR10" s="641"/>
      <c r="BS10" s="594" t="s">
        <v>109</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5354</v>
      </c>
      <c r="CS10" s="589"/>
      <c r="CT10" s="589"/>
      <c r="CU10" s="589"/>
      <c r="CV10" s="589"/>
      <c r="CW10" s="589"/>
      <c r="CX10" s="589"/>
      <c r="CY10" s="590"/>
      <c r="CZ10" s="641">
        <v>0</v>
      </c>
      <c r="DA10" s="641"/>
      <c r="DB10" s="641"/>
      <c r="DC10" s="641"/>
      <c r="DD10" s="594">
        <v>929</v>
      </c>
      <c r="DE10" s="589"/>
      <c r="DF10" s="589"/>
      <c r="DG10" s="589"/>
      <c r="DH10" s="589"/>
      <c r="DI10" s="589"/>
      <c r="DJ10" s="589"/>
      <c r="DK10" s="589"/>
      <c r="DL10" s="589"/>
      <c r="DM10" s="589"/>
      <c r="DN10" s="589"/>
      <c r="DO10" s="589"/>
      <c r="DP10" s="590"/>
      <c r="DQ10" s="594">
        <v>3744</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17886</v>
      </c>
      <c r="S11" s="589"/>
      <c r="T11" s="589"/>
      <c r="U11" s="589"/>
      <c r="V11" s="589"/>
      <c r="W11" s="589"/>
      <c r="X11" s="589"/>
      <c r="Y11" s="590"/>
      <c r="Z11" s="641">
        <v>0.1</v>
      </c>
      <c r="AA11" s="641"/>
      <c r="AB11" s="641"/>
      <c r="AC11" s="641"/>
      <c r="AD11" s="642">
        <v>17886</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4171880</v>
      </c>
      <c r="BH11" s="589"/>
      <c r="BI11" s="589"/>
      <c r="BJ11" s="589"/>
      <c r="BK11" s="589"/>
      <c r="BL11" s="589"/>
      <c r="BM11" s="589"/>
      <c r="BN11" s="590"/>
      <c r="BO11" s="641">
        <v>24.7</v>
      </c>
      <c r="BP11" s="641"/>
      <c r="BQ11" s="641"/>
      <c r="BR11" s="641"/>
      <c r="BS11" s="594" t="s">
        <v>109</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637937</v>
      </c>
      <c r="CS11" s="589"/>
      <c r="CT11" s="589"/>
      <c r="CU11" s="589"/>
      <c r="CV11" s="589"/>
      <c r="CW11" s="589"/>
      <c r="CX11" s="589"/>
      <c r="CY11" s="590"/>
      <c r="CZ11" s="641">
        <v>2.4</v>
      </c>
      <c r="DA11" s="641"/>
      <c r="DB11" s="641"/>
      <c r="DC11" s="641"/>
      <c r="DD11" s="594">
        <v>50515</v>
      </c>
      <c r="DE11" s="589"/>
      <c r="DF11" s="589"/>
      <c r="DG11" s="589"/>
      <c r="DH11" s="589"/>
      <c r="DI11" s="589"/>
      <c r="DJ11" s="589"/>
      <c r="DK11" s="589"/>
      <c r="DL11" s="589"/>
      <c r="DM11" s="589"/>
      <c r="DN11" s="589"/>
      <c r="DO11" s="589"/>
      <c r="DP11" s="590"/>
      <c r="DQ11" s="594">
        <v>610399</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6414869</v>
      </c>
      <c r="BH12" s="589"/>
      <c r="BI12" s="589"/>
      <c r="BJ12" s="589"/>
      <c r="BK12" s="589"/>
      <c r="BL12" s="589"/>
      <c r="BM12" s="589"/>
      <c r="BN12" s="590"/>
      <c r="BO12" s="641">
        <v>38</v>
      </c>
      <c r="BP12" s="641"/>
      <c r="BQ12" s="641"/>
      <c r="BR12" s="641"/>
      <c r="BS12" s="594" t="s">
        <v>109</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241225</v>
      </c>
      <c r="CS12" s="589"/>
      <c r="CT12" s="589"/>
      <c r="CU12" s="589"/>
      <c r="CV12" s="589"/>
      <c r="CW12" s="589"/>
      <c r="CX12" s="589"/>
      <c r="CY12" s="590"/>
      <c r="CZ12" s="641">
        <v>0.9</v>
      </c>
      <c r="DA12" s="641"/>
      <c r="DB12" s="641"/>
      <c r="DC12" s="641"/>
      <c r="DD12" s="594">
        <v>311</v>
      </c>
      <c r="DE12" s="589"/>
      <c r="DF12" s="589"/>
      <c r="DG12" s="589"/>
      <c r="DH12" s="589"/>
      <c r="DI12" s="589"/>
      <c r="DJ12" s="589"/>
      <c r="DK12" s="589"/>
      <c r="DL12" s="589"/>
      <c r="DM12" s="589"/>
      <c r="DN12" s="589"/>
      <c r="DO12" s="589"/>
      <c r="DP12" s="590"/>
      <c r="DQ12" s="594">
        <v>175345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62062</v>
      </c>
      <c r="S13" s="589"/>
      <c r="T13" s="589"/>
      <c r="U13" s="589"/>
      <c r="V13" s="589"/>
      <c r="W13" s="589"/>
      <c r="X13" s="589"/>
      <c r="Y13" s="590"/>
      <c r="Z13" s="641">
        <v>0.2</v>
      </c>
      <c r="AA13" s="641"/>
      <c r="AB13" s="641"/>
      <c r="AC13" s="641"/>
      <c r="AD13" s="642">
        <v>62062</v>
      </c>
      <c r="AE13" s="642"/>
      <c r="AF13" s="642"/>
      <c r="AG13" s="642"/>
      <c r="AH13" s="642"/>
      <c r="AI13" s="642"/>
      <c r="AJ13" s="642"/>
      <c r="AK13" s="642"/>
      <c r="AL13" s="611">
        <v>0.3</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6368109</v>
      </c>
      <c r="BH13" s="589"/>
      <c r="BI13" s="589"/>
      <c r="BJ13" s="589"/>
      <c r="BK13" s="589"/>
      <c r="BL13" s="589"/>
      <c r="BM13" s="589"/>
      <c r="BN13" s="590"/>
      <c r="BO13" s="641">
        <v>37.799999999999997</v>
      </c>
      <c r="BP13" s="641"/>
      <c r="BQ13" s="641"/>
      <c r="BR13" s="641"/>
      <c r="BS13" s="594" t="s">
        <v>109</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3151244</v>
      </c>
      <c r="CS13" s="589"/>
      <c r="CT13" s="589"/>
      <c r="CU13" s="589"/>
      <c r="CV13" s="589"/>
      <c r="CW13" s="589"/>
      <c r="CX13" s="589"/>
      <c r="CY13" s="590"/>
      <c r="CZ13" s="641">
        <v>11.7</v>
      </c>
      <c r="DA13" s="641"/>
      <c r="DB13" s="641"/>
      <c r="DC13" s="641"/>
      <c r="DD13" s="594">
        <v>1335696</v>
      </c>
      <c r="DE13" s="589"/>
      <c r="DF13" s="589"/>
      <c r="DG13" s="589"/>
      <c r="DH13" s="589"/>
      <c r="DI13" s="589"/>
      <c r="DJ13" s="589"/>
      <c r="DK13" s="589"/>
      <c r="DL13" s="589"/>
      <c r="DM13" s="589"/>
      <c r="DN13" s="589"/>
      <c r="DO13" s="589"/>
      <c r="DP13" s="590"/>
      <c r="DQ13" s="594">
        <v>2277005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96356</v>
      </c>
      <c r="BH14" s="589"/>
      <c r="BI14" s="589"/>
      <c r="BJ14" s="589"/>
      <c r="BK14" s="589"/>
      <c r="BL14" s="589"/>
      <c r="BM14" s="589"/>
      <c r="BN14" s="590"/>
      <c r="BO14" s="641">
        <v>0.6</v>
      </c>
      <c r="BP14" s="641"/>
      <c r="BQ14" s="641"/>
      <c r="BR14" s="641"/>
      <c r="BS14" s="594" t="s">
        <v>109</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1011965</v>
      </c>
      <c r="CS14" s="589"/>
      <c r="CT14" s="589"/>
      <c r="CU14" s="589"/>
      <c r="CV14" s="589"/>
      <c r="CW14" s="589"/>
      <c r="CX14" s="589"/>
      <c r="CY14" s="590"/>
      <c r="CZ14" s="641">
        <v>3.7</v>
      </c>
      <c r="DA14" s="641"/>
      <c r="DB14" s="641"/>
      <c r="DC14" s="641"/>
      <c r="DD14" s="594">
        <v>208723</v>
      </c>
      <c r="DE14" s="589"/>
      <c r="DF14" s="589"/>
      <c r="DG14" s="589"/>
      <c r="DH14" s="589"/>
      <c r="DI14" s="589"/>
      <c r="DJ14" s="589"/>
      <c r="DK14" s="589"/>
      <c r="DL14" s="589"/>
      <c r="DM14" s="589"/>
      <c r="DN14" s="589"/>
      <c r="DO14" s="589"/>
      <c r="DP14" s="590"/>
      <c r="DQ14" s="594">
        <v>767797</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47389</v>
      </c>
      <c r="S15" s="589"/>
      <c r="T15" s="589"/>
      <c r="U15" s="589"/>
      <c r="V15" s="589"/>
      <c r="W15" s="589"/>
      <c r="X15" s="589"/>
      <c r="Y15" s="590"/>
      <c r="Z15" s="641">
        <v>0.2</v>
      </c>
      <c r="AA15" s="641"/>
      <c r="AB15" s="641"/>
      <c r="AC15" s="641"/>
      <c r="AD15" s="642">
        <v>47389</v>
      </c>
      <c r="AE15" s="642"/>
      <c r="AF15" s="642"/>
      <c r="AG15" s="642"/>
      <c r="AH15" s="642"/>
      <c r="AI15" s="642"/>
      <c r="AJ15" s="642"/>
      <c r="AK15" s="642"/>
      <c r="AL15" s="611">
        <v>0.3</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396664</v>
      </c>
      <c r="BH15" s="589"/>
      <c r="BI15" s="589"/>
      <c r="BJ15" s="589"/>
      <c r="BK15" s="589"/>
      <c r="BL15" s="589"/>
      <c r="BM15" s="589"/>
      <c r="BN15" s="590"/>
      <c r="BO15" s="641">
        <v>2.4</v>
      </c>
      <c r="BP15" s="641"/>
      <c r="BQ15" s="641"/>
      <c r="BR15" s="641"/>
      <c r="BS15" s="594" t="s">
        <v>109</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6191922</v>
      </c>
      <c r="CS15" s="589"/>
      <c r="CT15" s="589"/>
      <c r="CU15" s="589"/>
      <c r="CV15" s="589"/>
      <c r="CW15" s="589"/>
      <c r="CX15" s="589"/>
      <c r="CY15" s="590"/>
      <c r="CZ15" s="641">
        <v>22.9</v>
      </c>
      <c r="DA15" s="641"/>
      <c r="DB15" s="641"/>
      <c r="DC15" s="641"/>
      <c r="DD15" s="594">
        <v>3455532</v>
      </c>
      <c r="DE15" s="589"/>
      <c r="DF15" s="589"/>
      <c r="DG15" s="589"/>
      <c r="DH15" s="589"/>
      <c r="DI15" s="589"/>
      <c r="DJ15" s="589"/>
      <c r="DK15" s="589"/>
      <c r="DL15" s="589"/>
      <c r="DM15" s="589"/>
      <c r="DN15" s="589"/>
      <c r="DO15" s="589"/>
      <c r="DP15" s="590"/>
      <c r="DQ15" s="594">
        <v>3123588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25105</v>
      </c>
      <c r="S16" s="589"/>
      <c r="T16" s="589"/>
      <c r="U16" s="589"/>
      <c r="V16" s="589"/>
      <c r="W16" s="589"/>
      <c r="X16" s="589"/>
      <c r="Y16" s="590"/>
      <c r="Z16" s="641">
        <v>0.1</v>
      </c>
      <c r="AA16" s="641"/>
      <c r="AB16" s="641"/>
      <c r="AC16" s="641"/>
      <c r="AD16" s="642" t="s">
        <v>109</v>
      </c>
      <c r="AE16" s="642"/>
      <c r="AF16" s="642"/>
      <c r="AG16" s="642"/>
      <c r="AH16" s="642"/>
      <c r="AI16" s="642"/>
      <c r="AJ16" s="642"/>
      <c r="AK16" s="642"/>
      <c r="AL16" s="611" t="s">
        <v>109</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t="s">
        <v>109</v>
      </c>
      <c r="S17" s="589"/>
      <c r="T17" s="589"/>
      <c r="U17" s="589"/>
      <c r="V17" s="589"/>
      <c r="W17" s="589"/>
      <c r="X17" s="589"/>
      <c r="Y17" s="590"/>
      <c r="Z17" s="641" t="s">
        <v>109</v>
      </c>
      <c r="AA17" s="641"/>
      <c r="AB17" s="641"/>
      <c r="AC17" s="641"/>
      <c r="AD17" s="642" t="s">
        <v>109</v>
      </c>
      <c r="AE17" s="642"/>
      <c r="AF17" s="642"/>
      <c r="AG17" s="642"/>
      <c r="AH17" s="642"/>
      <c r="AI17" s="642"/>
      <c r="AJ17" s="642"/>
      <c r="AK17" s="642"/>
      <c r="AL17" s="611" t="s">
        <v>109</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1247747</v>
      </c>
      <c r="CS17" s="589"/>
      <c r="CT17" s="589"/>
      <c r="CU17" s="589"/>
      <c r="CV17" s="589"/>
      <c r="CW17" s="589"/>
      <c r="CX17" s="589"/>
      <c r="CY17" s="590"/>
      <c r="CZ17" s="641">
        <v>4.5999999999999996</v>
      </c>
      <c r="DA17" s="641"/>
      <c r="DB17" s="641"/>
      <c r="DC17" s="641"/>
      <c r="DD17" s="594" t="s">
        <v>109</v>
      </c>
      <c r="DE17" s="589"/>
      <c r="DF17" s="589"/>
      <c r="DG17" s="589"/>
      <c r="DH17" s="589"/>
      <c r="DI17" s="589"/>
      <c r="DJ17" s="589"/>
      <c r="DK17" s="589"/>
      <c r="DL17" s="589"/>
      <c r="DM17" s="589"/>
      <c r="DN17" s="589"/>
      <c r="DO17" s="589"/>
      <c r="DP17" s="590"/>
      <c r="DQ17" s="594">
        <v>1212314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25099</v>
      </c>
      <c r="S18" s="589"/>
      <c r="T18" s="589"/>
      <c r="U18" s="589"/>
      <c r="V18" s="589"/>
      <c r="W18" s="589"/>
      <c r="X18" s="589"/>
      <c r="Y18" s="590"/>
      <c r="Z18" s="641">
        <v>0.1</v>
      </c>
      <c r="AA18" s="641"/>
      <c r="AB18" s="641"/>
      <c r="AC18" s="641"/>
      <c r="AD18" s="642" t="s">
        <v>109</v>
      </c>
      <c r="AE18" s="642"/>
      <c r="AF18" s="642"/>
      <c r="AG18" s="642"/>
      <c r="AH18" s="642"/>
      <c r="AI18" s="642"/>
      <c r="AJ18" s="642"/>
      <c r="AK18" s="642"/>
      <c r="AL18" s="611" t="s">
        <v>109</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v>6</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868334</v>
      </c>
      <c r="BH19" s="589"/>
      <c r="BI19" s="589"/>
      <c r="BJ19" s="589"/>
      <c r="BK19" s="589"/>
      <c r="BL19" s="589"/>
      <c r="BM19" s="589"/>
      <c r="BN19" s="590"/>
      <c r="BO19" s="641">
        <v>5.0999999999999996</v>
      </c>
      <c r="BP19" s="641"/>
      <c r="BQ19" s="641"/>
      <c r="BR19" s="641"/>
      <c r="BS19" s="594" t="s">
        <v>109</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18648493</v>
      </c>
      <c r="S20" s="589"/>
      <c r="T20" s="589"/>
      <c r="U20" s="589"/>
      <c r="V20" s="589"/>
      <c r="W20" s="589"/>
      <c r="X20" s="589"/>
      <c r="Y20" s="590"/>
      <c r="Z20" s="641">
        <v>63.7</v>
      </c>
      <c r="AA20" s="641"/>
      <c r="AB20" s="641"/>
      <c r="AC20" s="641"/>
      <c r="AD20" s="642">
        <v>17755054</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868334</v>
      </c>
      <c r="BH20" s="589"/>
      <c r="BI20" s="589"/>
      <c r="BJ20" s="589"/>
      <c r="BK20" s="589"/>
      <c r="BL20" s="589"/>
      <c r="BM20" s="589"/>
      <c r="BN20" s="590"/>
      <c r="BO20" s="641">
        <v>5.0999999999999996</v>
      </c>
      <c r="BP20" s="641"/>
      <c r="BQ20" s="641"/>
      <c r="BR20" s="641"/>
      <c r="BS20" s="594" t="s">
        <v>109</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27041574</v>
      </c>
      <c r="CS20" s="589"/>
      <c r="CT20" s="589"/>
      <c r="CU20" s="589"/>
      <c r="CV20" s="589"/>
      <c r="CW20" s="589"/>
      <c r="CX20" s="589"/>
      <c r="CY20" s="590"/>
      <c r="CZ20" s="641">
        <v>100</v>
      </c>
      <c r="DA20" s="641"/>
      <c r="DB20" s="641"/>
      <c r="DC20" s="641"/>
      <c r="DD20" s="594">
        <v>5487598</v>
      </c>
      <c r="DE20" s="589"/>
      <c r="DF20" s="589"/>
      <c r="DG20" s="589"/>
      <c r="DH20" s="589"/>
      <c r="DI20" s="589"/>
      <c r="DJ20" s="589"/>
      <c r="DK20" s="589"/>
      <c r="DL20" s="589"/>
      <c r="DM20" s="589"/>
      <c r="DN20" s="589"/>
      <c r="DO20" s="589"/>
      <c r="DP20" s="590"/>
      <c r="DQ20" s="594">
        <v>19456270</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9036</v>
      </c>
      <c r="S21" s="589"/>
      <c r="T21" s="589"/>
      <c r="U21" s="589"/>
      <c r="V21" s="589"/>
      <c r="W21" s="589"/>
      <c r="X21" s="589"/>
      <c r="Y21" s="590"/>
      <c r="Z21" s="641">
        <v>0</v>
      </c>
      <c r="AA21" s="641"/>
      <c r="AB21" s="641"/>
      <c r="AC21" s="641"/>
      <c r="AD21" s="642">
        <v>9036</v>
      </c>
      <c r="AE21" s="642"/>
      <c r="AF21" s="642"/>
      <c r="AG21" s="642"/>
      <c r="AH21" s="642"/>
      <c r="AI21" s="642"/>
      <c r="AJ21" s="642"/>
      <c r="AK21" s="642"/>
      <c r="AL21" s="611">
        <v>0.1</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46168</v>
      </c>
      <c r="S22" s="589"/>
      <c r="T22" s="589"/>
      <c r="U22" s="589"/>
      <c r="V22" s="589"/>
      <c r="W22" s="589"/>
      <c r="X22" s="589"/>
      <c r="Y22" s="590"/>
      <c r="Z22" s="641">
        <v>0.2</v>
      </c>
      <c r="AA22" s="641"/>
      <c r="AB22" s="641"/>
      <c r="AC22" s="641"/>
      <c r="AD22" s="642" t="s">
        <v>109</v>
      </c>
      <c r="AE22" s="642"/>
      <c r="AF22" s="642"/>
      <c r="AG22" s="642"/>
      <c r="AH22" s="642"/>
      <c r="AI22" s="642"/>
      <c r="AJ22" s="642"/>
      <c r="AK22" s="642"/>
      <c r="AL22" s="611" t="s">
        <v>109</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392166</v>
      </c>
      <c r="S23" s="589"/>
      <c r="T23" s="589"/>
      <c r="U23" s="589"/>
      <c r="V23" s="589"/>
      <c r="W23" s="589"/>
      <c r="X23" s="589"/>
      <c r="Y23" s="590"/>
      <c r="Z23" s="641">
        <v>1.3</v>
      </c>
      <c r="AA23" s="641"/>
      <c r="AB23" s="641"/>
      <c r="AC23" s="641"/>
      <c r="AD23" s="642">
        <v>22028</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v>868334</v>
      </c>
      <c r="BH23" s="589"/>
      <c r="BI23" s="589"/>
      <c r="BJ23" s="589"/>
      <c r="BK23" s="589"/>
      <c r="BL23" s="589"/>
      <c r="BM23" s="589"/>
      <c r="BN23" s="590"/>
      <c r="BO23" s="641">
        <v>5.0999999999999996</v>
      </c>
      <c r="BP23" s="641"/>
      <c r="BQ23" s="641"/>
      <c r="BR23" s="641"/>
      <c r="BS23" s="594" t="s">
        <v>109</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81710</v>
      </c>
      <c r="S24" s="589"/>
      <c r="T24" s="589"/>
      <c r="U24" s="589"/>
      <c r="V24" s="589"/>
      <c r="W24" s="589"/>
      <c r="X24" s="589"/>
      <c r="Y24" s="590"/>
      <c r="Z24" s="641">
        <v>0.3</v>
      </c>
      <c r="AA24" s="641"/>
      <c r="AB24" s="641"/>
      <c r="AC24" s="641"/>
      <c r="AD24" s="642" t="s">
        <v>109</v>
      </c>
      <c r="AE24" s="642"/>
      <c r="AF24" s="642"/>
      <c r="AG24" s="642"/>
      <c r="AH24" s="642"/>
      <c r="AI24" s="642"/>
      <c r="AJ24" s="642"/>
      <c r="AK24" s="642"/>
      <c r="AL24" s="611" t="s">
        <v>109</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7633666</v>
      </c>
      <c r="CS24" s="639"/>
      <c r="CT24" s="639"/>
      <c r="CU24" s="639"/>
      <c r="CV24" s="639"/>
      <c r="CW24" s="639"/>
      <c r="CX24" s="639"/>
      <c r="CY24" s="686"/>
      <c r="CZ24" s="690">
        <v>28.2</v>
      </c>
      <c r="DA24" s="691"/>
      <c r="DB24" s="691"/>
      <c r="DC24" s="692"/>
      <c r="DD24" s="685">
        <v>5374553</v>
      </c>
      <c r="DE24" s="639"/>
      <c r="DF24" s="639"/>
      <c r="DG24" s="639"/>
      <c r="DH24" s="639"/>
      <c r="DI24" s="639"/>
      <c r="DJ24" s="639"/>
      <c r="DK24" s="686"/>
      <c r="DL24" s="685">
        <v>5365623</v>
      </c>
      <c r="DM24" s="639"/>
      <c r="DN24" s="639"/>
      <c r="DO24" s="639"/>
      <c r="DP24" s="639"/>
      <c r="DQ24" s="639"/>
      <c r="DR24" s="639"/>
      <c r="DS24" s="639"/>
      <c r="DT24" s="639"/>
      <c r="DU24" s="639"/>
      <c r="DV24" s="686"/>
      <c r="DW24" s="687">
        <v>30.1</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2630895</v>
      </c>
      <c r="S25" s="589"/>
      <c r="T25" s="589"/>
      <c r="U25" s="589"/>
      <c r="V25" s="589"/>
      <c r="W25" s="589"/>
      <c r="X25" s="589"/>
      <c r="Y25" s="590"/>
      <c r="Z25" s="641">
        <v>9</v>
      </c>
      <c r="AA25" s="641"/>
      <c r="AB25" s="641"/>
      <c r="AC25" s="641"/>
      <c r="AD25" s="642" t="s">
        <v>109</v>
      </c>
      <c r="AE25" s="642"/>
      <c r="AF25" s="642"/>
      <c r="AG25" s="642"/>
      <c r="AH25" s="642"/>
      <c r="AI25" s="642"/>
      <c r="AJ25" s="642"/>
      <c r="AK25" s="642"/>
      <c r="AL25" s="611" t="s">
        <v>109</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3398770</v>
      </c>
      <c r="CS25" s="607"/>
      <c r="CT25" s="607"/>
      <c r="CU25" s="607"/>
      <c r="CV25" s="607"/>
      <c r="CW25" s="607"/>
      <c r="CX25" s="607"/>
      <c r="CY25" s="608"/>
      <c r="CZ25" s="591">
        <v>12.6</v>
      </c>
      <c r="DA25" s="609"/>
      <c r="DB25" s="609"/>
      <c r="DC25" s="610"/>
      <c r="DD25" s="594">
        <v>3138703</v>
      </c>
      <c r="DE25" s="607"/>
      <c r="DF25" s="607"/>
      <c r="DG25" s="607"/>
      <c r="DH25" s="607"/>
      <c r="DI25" s="607"/>
      <c r="DJ25" s="607"/>
      <c r="DK25" s="608"/>
      <c r="DL25" s="594">
        <v>3129773</v>
      </c>
      <c r="DM25" s="607"/>
      <c r="DN25" s="607"/>
      <c r="DO25" s="607"/>
      <c r="DP25" s="607"/>
      <c r="DQ25" s="607"/>
      <c r="DR25" s="607"/>
      <c r="DS25" s="607"/>
      <c r="DT25" s="607"/>
      <c r="DU25" s="607"/>
      <c r="DV25" s="608"/>
      <c r="DW25" s="611">
        <v>17.600000000000001</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2283706</v>
      </c>
      <c r="CS26" s="589"/>
      <c r="CT26" s="589"/>
      <c r="CU26" s="589"/>
      <c r="CV26" s="589"/>
      <c r="CW26" s="589"/>
      <c r="CX26" s="589"/>
      <c r="CY26" s="590"/>
      <c r="CZ26" s="591">
        <v>8.4</v>
      </c>
      <c r="DA26" s="609"/>
      <c r="DB26" s="609"/>
      <c r="DC26" s="610"/>
      <c r="DD26" s="594">
        <v>2056544</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937736</v>
      </c>
      <c r="S27" s="589"/>
      <c r="T27" s="589"/>
      <c r="U27" s="589"/>
      <c r="V27" s="589"/>
      <c r="W27" s="589"/>
      <c r="X27" s="589"/>
      <c r="Y27" s="590"/>
      <c r="Z27" s="641">
        <v>3.2</v>
      </c>
      <c r="AA27" s="641"/>
      <c r="AB27" s="641"/>
      <c r="AC27" s="641"/>
      <c r="AD27" s="642" t="s">
        <v>109</v>
      </c>
      <c r="AE27" s="642"/>
      <c r="AF27" s="642"/>
      <c r="AG27" s="642"/>
      <c r="AH27" s="642"/>
      <c r="AI27" s="642"/>
      <c r="AJ27" s="642"/>
      <c r="AK27" s="642"/>
      <c r="AL27" s="611" t="s">
        <v>109</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16866075</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2987149</v>
      </c>
      <c r="CS27" s="607"/>
      <c r="CT27" s="607"/>
      <c r="CU27" s="607"/>
      <c r="CV27" s="607"/>
      <c r="CW27" s="607"/>
      <c r="CX27" s="607"/>
      <c r="CY27" s="608"/>
      <c r="CZ27" s="591">
        <v>11</v>
      </c>
      <c r="DA27" s="609"/>
      <c r="DB27" s="609"/>
      <c r="DC27" s="610"/>
      <c r="DD27" s="594">
        <v>1023536</v>
      </c>
      <c r="DE27" s="607"/>
      <c r="DF27" s="607"/>
      <c r="DG27" s="607"/>
      <c r="DH27" s="607"/>
      <c r="DI27" s="607"/>
      <c r="DJ27" s="607"/>
      <c r="DK27" s="608"/>
      <c r="DL27" s="594">
        <v>1023536</v>
      </c>
      <c r="DM27" s="607"/>
      <c r="DN27" s="607"/>
      <c r="DO27" s="607"/>
      <c r="DP27" s="607"/>
      <c r="DQ27" s="607"/>
      <c r="DR27" s="607"/>
      <c r="DS27" s="607"/>
      <c r="DT27" s="607"/>
      <c r="DU27" s="607"/>
      <c r="DV27" s="608"/>
      <c r="DW27" s="611">
        <v>5.7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79723</v>
      </c>
      <c r="S28" s="589"/>
      <c r="T28" s="589"/>
      <c r="U28" s="589"/>
      <c r="V28" s="589"/>
      <c r="W28" s="589"/>
      <c r="X28" s="589"/>
      <c r="Y28" s="590"/>
      <c r="Z28" s="641">
        <v>0.3</v>
      </c>
      <c r="AA28" s="641"/>
      <c r="AB28" s="641"/>
      <c r="AC28" s="641"/>
      <c r="AD28" s="642">
        <v>10793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1247747</v>
      </c>
      <c r="CS28" s="589"/>
      <c r="CT28" s="589"/>
      <c r="CU28" s="589"/>
      <c r="CV28" s="589"/>
      <c r="CW28" s="589"/>
      <c r="CX28" s="589"/>
      <c r="CY28" s="590"/>
      <c r="CZ28" s="591">
        <v>4.5999999999999996</v>
      </c>
      <c r="DA28" s="609"/>
      <c r="DB28" s="609"/>
      <c r="DC28" s="610"/>
      <c r="DD28" s="594">
        <v>1212314</v>
      </c>
      <c r="DE28" s="589"/>
      <c r="DF28" s="589"/>
      <c r="DG28" s="589"/>
      <c r="DH28" s="589"/>
      <c r="DI28" s="589"/>
      <c r="DJ28" s="589"/>
      <c r="DK28" s="590"/>
      <c r="DL28" s="594">
        <v>1212314</v>
      </c>
      <c r="DM28" s="589"/>
      <c r="DN28" s="589"/>
      <c r="DO28" s="589"/>
      <c r="DP28" s="589"/>
      <c r="DQ28" s="589"/>
      <c r="DR28" s="589"/>
      <c r="DS28" s="589"/>
      <c r="DT28" s="589"/>
      <c r="DU28" s="589"/>
      <c r="DV28" s="590"/>
      <c r="DW28" s="611">
        <v>6.8</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2112</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1247747</v>
      </c>
      <c r="CS29" s="607"/>
      <c r="CT29" s="607"/>
      <c r="CU29" s="607"/>
      <c r="CV29" s="607"/>
      <c r="CW29" s="607"/>
      <c r="CX29" s="607"/>
      <c r="CY29" s="608"/>
      <c r="CZ29" s="591">
        <v>4.5999999999999996</v>
      </c>
      <c r="DA29" s="609"/>
      <c r="DB29" s="609"/>
      <c r="DC29" s="610"/>
      <c r="DD29" s="594">
        <v>1212314</v>
      </c>
      <c r="DE29" s="607"/>
      <c r="DF29" s="607"/>
      <c r="DG29" s="607"/>
      <c r="DH29" s="607"/>
      <c r="DI29" s="607"/>
      <c r="DJ29" s="607"/>
      <c r="DK29" s="608"/>
      <c r="DL29" s="594">
        <v>1212314</v>
      </c>
      <c r="DM29" s="607"/>
      <c r="DN29" s="607"/>
      <c r="DO29" s="607"/>
      <c r="DP29" s="607"/>
      <c r="DQ29" s="607"/>
      <c r="DR29" s="607"/>
      <c r="DS29" s="607"/>
      <c r="DT29" s="607"/>
      <c r="DU29" s="607"/>
      <c r="DV29" s="608"/>
      <c r="DW29" s="611">
        <v>6.8</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3536523</v>
      </c>
      <c r="S30" s="589"/>
      <c r="T30" s="589"/>
      <c r="U30" s="589"/>
      <c r="V30" s="589"/>
      <c r="W30" s="589"/>
      <c r="X30" s="589"/>
      <c r="Y30" s="590"/>
      <c r="Z30" s="641">
        <v>12.1</v>
      </c>
      <c r="AA30" s="641"/>
      <c r="AB30" s="641"/>
      <c r="AC30" s="641"/>
      <c r="AD30" s="642" t="s">
        <v>109</v>
      </c>
      <c r="AE30" s="642"/>
      <c r="AF30" s="642"/>
      <c r="AG30" s="642"/>
      <c r="AH30" s="642"/>
      <c r="AI30" s="642"/>
      <c r="AJ30" s="642"/>
      <c r="AK30" s="642"/>
      <c r="AL30" s="611" t="s">
        <v>109</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99.6</v>
      </c>
      <c r="BH30" s="655"/>
      <c r="BI30" s="655"/>
      <c r="BJ30" s="655"/>
      <c r="BK30" s="655"/>
      <c r="BL30" s="655"/>
      <c r="BM30" s="656">
        <v>98.1</v>
      </c>
      <c r="BN30" s="655"/>
      <c r="BO30" s="655"/>
      <c r="BP30" s="655"/>
      <c r="BQ30" s="657"/>
      <c r="BR30" s="654">
        <v>99.6</v>
      </c>
      <c r="BS30" s="655"/>
      <c r="BT30" s="655"/>
      <c r="BU30" s="655"/>
      <c r="BV30" s="655"/>
      <c r="BW30" s="655"/>
      <c r="BX30" s="656">
        <v>97.9</v>
      </c>
      <c r="BY30" s="655"/>
      <c r="BZ30" s="655"/>
      <c r="CA30" s="655"/>
      <c r="CB30" s="657"/>
      <c r="CD30" s="660"/>
      <c r="CE30" s="661"/>
      <c r="CF30" s="625" t="s">
        <v>292</v>
      </c>
      <c r="CG30" s="622"/>
      <c r="CH30" s="622"/>
      <c r="CI30" s="622"/>
      <c r="CJ30" s="622"/>
      <c r="CK30" s="622"/>
      <c r="CL30" s="622"/>
      <c r="CM30" s="622"/>
      <c r="CN30" s="622"/>
      <c r="CO30" s="622"/>
      <c r="CP30" s="622"/>
      <c r="CQ30" s="623"/>
      <c r="CR30" s="588">
        <v>1100845</v>
      </c>
      <c r="CS30" s="589"/>
      <c r="CT30" s="589"/>
      <c r="CU30" s="589"/>
      <c r="CV30" s="589"/>
      <c r="CW30" s="589"/>
      <c r="CX30" s="589"/>
      <c r="CY30" s="590"/>
      <c r="CZ30" s="591">
        <v>4.0999999999999996</v>
      </c>
      <c r="DA30" s="609"/>
      <c r="DB30" s="609"/>
      <c r="DC30" s="610"/>
      <c r="DD30" s="594">
        <v>1065412</v>
      </c>
      <c r="DE30" s="589"/>
      <c r="DF30" s="589"/>
      <c r="DG30" s="589"/>
      <c r="DH30" s="589"/>
      <c r="DI30" s="589"/>
      <c r="DJ30" s="589"/>
      <c r="DK30" s="590"/>
      <c r="DL30" s="594">
        <v>1065412</v>
      </c>
      <c r="DM30" s="589"/>
      <c r="DN30" s="589"/>
      <c r="DO30" s="589"/>
      <c r="DP30" s="589"/>
      <c r="DQ30" s="589"/>
      <c r="DR30" s="589"/>
      <c r="DS30" s="589"/>
      <c r="DT30" s="589"/>
      <c r="DU30" s="589"/>
      <c r="DV30" s="590"/>
      <c r="DW30" s="611">
        <v>6</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2046378</v>
      </c>
      <c r="S31" s="589"/>
      <c r="T31" s="589"/>
      <c r="U31" s="589"/>
      <c r="V31" s="589"/>
      <c r="W31" s="589"/>
      <c r="X31" s="589"/>
      <c r="Y31" s="590"/>
      <c r="Z31" s="641">
        <v>7</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99.6</v>
      </c>
      <c r="BH31" s="607"/>
      <c r="BI31" s="607"/>
      <c r="BJ31" s="607"/>
      <c r="BK31" s="607"/>
      <c r="BL31" s="607"/>
      <c r="BM31" s="643">
        <v>97.7</v>
      </c>
      <c r="BN31" s="653"/>
      <c r="BO31" s="653"/>
      <c r="BP31" s="653"/>
      <c r="BQ31" s="617"/>
      <c r="BR31" s="652">
        <v>99.6</v>
      </c>
      <c r="BS31" s="607"/>
      <c r="BT31" s="607"/>
      <c r="BU31" s="607"/>
      <c r="BV31" s="607"/>
      <c r="BW31" s="607"/>
      <c r="BX31" s="643">
        <v>97.5</v>
      </c>
      <c r="BY31" s="653"/>
      <c r="BZ31" s="653"/>
      <c r="CA31" s="653"/>
      <c r="CB31" s="617"/>
      <c r="CD31" s="660"/>
      <c r="CE31" s="661"/>
      <c r="CF31" s="625" t="s">
        <v>296</v>
      </c>
      <c r="CG31" s="622"/>
      <c r="CH31" s="622"/>
      <c r="CI31" s="622"/>
      <c r="CJ31" s="622"/>
      <c r="CK31" s="622"/>
      <c r="CL31" s="622"/>
      <c r="CM31" s="622"/>
      <c r="CN31" s="622"/>
      <c r="CO31" s="622"/>
      <c r="CP31" s="622"/>
      <c r="CQ31" s="623"/>
      <c r="CR31" s="588">
        <v>146902</v>
      </c>
      <c r="CS31" s="607"/>
      <c r="CT31" s="607"/>
      <c r="CU31" s="607"/>
      <c r="CV31" s="607"/>
      <c r="CW31" s="607"/>
      <c r="CX31" s="607"/>
      <c r="CY31" s="608"/>
      <c r="CZ31" s="591">
        <v>0.5</v>
      </c>
      <c r="DA31" s="609"/>
      <c r="DB31" s="609"/>
      <c r="DC31" s="610"/>
      <c r="DD31" s="594">
        <v>146902</v>
      </c>
      <c r="DE31" s="607"/>
      <c r="DF31" s="607"/>
      <c r="DG31" s="607"/>
      <c r="DH31" s="607"/>
      <c r="DI31" s="607"/>
      <c r="DJ31" s="607"/>
      <c r="DK31" s="608"/>
      <c r="DL31" s="594">
        <v>146902</v>
      </c>
      <c r="DM31" s="607"/>
      <c r="DN31" s="607"/>
      <c r="DO31" s="607"/>
      <c r="DP31" s="607"/>
      <c r="DQ31" s="607"/>
      <c r="DR31" s="607"/>
      <c r="DS31" s="607"/>
      <c r="DT31" s="607"/>
      <c r="DU31" s="607"/>
      <c r="DV31" s="608"/>
      <c r="DW31" s="611">
        <v>0.8</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652519</v>
      </c>
      <c r="S32" s="589"/>
      <c r="T32" s="589"/>
      <c r="U32" s="589"/>
      <c r="V32" s="589"/>
      <c r="W32" s="589"/>
      <c r="X32" s="589"/>
      <c r="Y32" s="590"/>
      <c r="Z32" s="641">
        <v>2.2000000000000002</v>
      </c>
      <c r="AA32" s="641"/>
      <c r="AB32" s="641"/>
      <c r="AC32" s="641"/>
      <c r="AD32" s="642">
        <v>4373</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99.6</v>
      </c>
      <c r="BH32" s="573"/>
      <c r="BI32" s="573"/>
      <c r="BJ32" s="573"/>
      <c r="BK32" s="573"/>
      <c r="BL32" s="573"/>
      <c r="BM32" s="636">
        <v>98.6</v>
      </c>
      <c r="BN32" s="573"/>
      <c r="BO32" s="573"/>
      <c r="BP32" s="573"/>
      <c r="BQ32" s="630"/>
      <c r="BR32" s="651">
        <v>99.6</v>
      </c>
      <c r="BS32" s="573"/>
      <c r="BT32" s="573"/>
      <c r="BU32" s="573"/>
      <c r="BV32" s="573"/>
      <c r="BW32" s="573"/>
      <c r="BX32" s="636">
        <v>98.5</v>
      </c>
      <c r="BY32" s="573"/>
      <c r="BZ32" s="573"/>
      <c r="CA32" s="573"/>
      <c r="CB32" s="630"/>
      <c r="CD32" s="662"/>
      <c r="CE32" s="663"/>
      <c r="CF32" s="625" t="s">
        <v>299</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223000</v>
      </c>
      <c r="S33" s="589"/>
      <c r="T33" s="589"/>
      <c r="U33" s="589"/>
      <c r="V33" s="589"/>
      <c r="W33" s="589"/>
      <c r="X33" s="589"/>
      <c r="Y33" s="590"/>
      <c r="Z33" s="641">
        <v>0.8</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13920310</v>
      </c>
      <c r="CS33" s="607"/>
      <c r="CT33" s="607"/>
      <c r="CU33" s="607"/>
      <c r="CV33" s="607"/>
      <c r="CW33" s="607"/>
      <c r="CX33" s="607"/>
      <c r="CY33" s="608"/>
      <c r="CZ33" s="591">
        <v>51.5</v>
      </c>
      <c r="DA33" s="609"/>
      <c r="DB33" s="609"/>
      <c r="DC33" s="610"/>
      <c r="DD33" s="594">
        <v>12256790</v>
      </c>
      <c r="DE33" s="607"/>
      <c r="DF33" s="607"/>
      <c r="DG33" s="607"/>
      <c r="DH33" s="607"/>
      <c r="DI33" s="607"/>
      <c r="DJ33" s="607"/>
      <c r="DK33" s="608"/>
      <c r="DL33" s="594">
        <v>7279948</v>
      </c>
      <c r="DM33" s="607"/>
      <c r="DN33" s="607"/>
      <c r="DO33" s="607"/>
      <c r="DP33" s="607"/>
      <c r="DQ33" s="607"/>
      <c r="DR33" s="607"/>
      <c r="DS33" s="607"/>
      <c r="DT33" s="607"/>
      <c r="DU33" s="607"/>
      <c r="DV33" s="608"/>
      <c r="DW33" s="611">
        <v>40.9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4738093</v>
      </c>
      <c r="CS34" s="589"/>
      <c r="CT34" s="589"/>
      <c r="CU34" s="589"/>
      <c r="CV34" s="589"/>
      <c r="CW34" s="589"/>
      <c r="CX34" s="589"/>
      <c r="CY34" s="590"/>
      <c r="CZ34" s="591">
        <v>17.5</v>
      </c>
      <c r="DA34" s="609"/>
      <c r="DB34" s="609"/>
      <c r="DC34" s="610"/>
      <c r="DD34" s="594">
        <v>3667641</v>
      </c>
      <c r="DE34" s="589"/>
      <c r="DF34" s="589"/>
      <c r="DG34" s="589"/>
      <c r="DH34" s="589"/>
      <c r="DI34" s="589"/>
      <c r="DJ34" s="589"/>
      <c r="DK34" s="590"/>
      <c r="DL34" s="594">
        <v>3473763</v>
      </c>
      <c r="DM34" s="589"/>
      <c r="DN34" s="589"/>
      <c r="DO34" s="589"/>
      <c r="DP34" s="589"/>
      <c r="DQ34" s="589"/>
      <c r="DR34" s="589"/>
      <c r="DS34" s="589"/>
      <c r="DT34" s="589"/>
      <c r="DU34" s="589"/>
      <c r="DV34" s="590"/>
      <c r="DW34" s="611">
        <v>19.5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t="s">
        <v>109</v>
      </c>
      <c r="S35" s="589"/>
      <c r="T35" s="589"/>
      <c r="U35" s="589"/>
      <c r="V35" s="589"/>
      <c r="W35" s="589"/>
      <c r="X35" s="589"/>
      <c r="Y35" s="590"/>
      <c r="Z35" s="641" t="s">
        <v>109</v>
      </c>
      <c r="AA35" s="641"/>
      <c r="AB35" s="641"/>
      <c r="AC35" s="641"/>
      <c r="AD35" s="642" t="s">
        <v>109</v>
      </c>
      <c r="AE35" s="642"/>
      <c r="AF35" s="642"/>
      <c r="AG35" s="642"/>
      <c r="AH35" s="642"/>
      <c r="AI35" s="642"/>
      <c r="AJ35" s="642"/>
      <c r="AK35" s="642"/>
      <c r="AL35" s="611" t="s">
        <v>109</v>
      </c>
      <c r="AM35" s="643"/>
      <c r="AN35" s="643"/>
      <c r="AO35" s="644"/>
      <c r="AP35" s="186"/>
      <c r="AQ35" s="645" t="s">
        <v>307</v>
      </c>
      <c r="AR35" s="646"/>
      <c r="AS35" s="646"/>
      <c r="AT35" s="646"/>
      <c r="AU35" s="646"/>
      <c r="AV35" s="646"/>
      <c r="AW35" s="646"/>
      <c r="AX35" s="646"/>
      <c r="AY35" s="647"/>
      <c r="AZ35" s="638">
        <v>2267965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202582</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60960</v>
      </c>
      <c r="CS35" s="607"/>
      <c r="CT35" s="607"/>
      <c r="CU35" s="607"/>
      <c r="CV35" s="607"/>
      <c r="CW35" s="607"/>
      <c r="CX35" s="607"/>
      <c r="CY35" s="608"/>
      <c r="CZ35" s="591">
        <v>0.2</v>
      </c>
      <c r="DA35" s="609"/>
      <c r="DB35" s="609"/>
      <c r="DC35" s="610"/>
      <c r="DD35" s="594">
        <v>51853</v>
      </c>
      <c r="DE35" s="607"/>
      <c r="DF35" s="607"/>
      <c r="DG35" s="607"/>
      <c r="DH35" s="607"/>
      <c r="DI35" s="607"/>
      <c r="DJ35" s="607"/>
      <c r="DK35" s="608"/>
      <c r="DL35" s="594">
        <v>51853</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29286459</v>
      </c>
      <c r="S36" s="629"/>
      <c r="T36" s="629"/>
      <c r="U36" s="629"/>
      <c r="V36" s="629"/>
      <c r="W36" s="629"/>
      <c r="X36" s="629"/>
      <c r="Y36" s="632"/>
      <c r="Z36" s="633">
        <v>100</v>
      </c>
      <c r="AA36" s="633"/>
      <c r="AB36" s="633"/>
      <c r="AC36" s="633"/>
      <c r="AD36" s="634">
        <v>17801284</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788875</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202582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3358786</v>
      </c>
      <c r="CS36" s="589"/>
      <c r="CT36" s="589"/>
      <c r="CU36" s="589"/>
      <c r="CV36" s="589"/>
      <c r="CW36" s="589"/>
      <c r="CX36" s="589"/>
      <c r="CY36" s="590"/>
      <c r="CZ36" s="591">
        <v>12.4</v>
      </c>
      <c r="DA36" s="609"/>
      <c r="DB36" s="609"/>
      <c r="DC36" s="610"/>
      <c r="DD36" s="594">
        <v>3194418</v>
      </c>
      <c r="DE36" s="589"/>
      <c r="DF36" s="589"/>
      <c r="DG36" s="589"/>
      <c r="DH36" s="589"/>
      <c r="DI36" s="589"/>
      <c r="DJ36" s="589"/>
      <c r="DK36" s="590"/>
      <c r="DL36" s="594">
        <v>2911265</v>
      </c>
      <c r="DM36" s="589"/>
      <c r="DN36" s="589"/>
      <c r="DO36" s="589"/>
      <c r="DP36" s="589"/>
      <c r="DQ36" s="589"/>
      <c r="DR36" s="589"/>
      <c r="DS36" s="589"/>
      <c r="DT36" s="589"/>
      <c r="DU36" s="589"/>
      <c r="DV36" s="590"/>
      <c r="DW36" s="611">
        <v>16.399999999999999</v>
      </c>
      <c r="DX36" s="612"/>
      <c r="DY36" s="612"/>
      <c r="DZ36" s="612"/>
      <c r="EA36" s="612"/>
      <c r="EB36" s="612"/>
      <c r="EC36" s="613"/>
    </row>
    <row r="37" spans="2:133" ht="11.25" customHeight="1">
      <c r="AQ37" s="614" t="s">
        <v>314</v>
      </c>
      <c r="AR37" s="615"/>
      <c r="AS37" s="615"/>
      <c r="AT37" s="615"/>
      <c r="AU37" s="615"/>
      <c r="AV37" s="615"/>
      <c r="AW37" s="615"/>
      <c r="AX37" s="615"/>
      <c r="AY37" s="616"/>
      <c r="AZ37" s="588">
        <v>501193</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6240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1059474</v>
      </c>
      <c r="CS37" s="607"/>
      <c r="CT37" s="607"/>
      <c r="CU37" s="607"/>
      <c r="CV37" s="607"/>
      <c r="CW37" s="607"/>
      <c r="CX37" s="607"/>
      <c r="CY37" s="608"/>
      <c r="CZ37" s="591">
        <v>3.9</v>
      </c>
      <c r="DA37" s="609"/>
      <c r="DB37" s="609"/>
      <c r="DC37" s="610"/>
      <c r="DD37" s="594">
        <v>1059474</v>
      </c>
      <c r="DE37" s="607"/>
      <c r="DF37" s="607"/>
      <c r="DG37" s="607"/>
      <c r="DH37" s="607"/>
      <c r="DI37" s="607"/>
      <c r="DJ37" s="607"/>
      <c r="DK37" s="608"/>
      <c r="DL37" s="594">
        <v>1059006</v>
      </c>
      <c r="DM37" s="607"/>
      <c r="DN37" s="607"/>
      <c r="DO37" s="607"/>
      <c r="DP37" s="607"/>
      <c r="DQ37" s="607"/>
      <c r="DR37" s="607"/>
      <c r="DS37" s="607"/>
      <c r="DT37" s="607"/>
      <c r="DU37" s="607"/>
      <c r="DV37" s="608"/>
      <c r="DW37" s="611">
        <v>5.9</v>
      </c>
      <c r="DX37" s="612"/>
      <c r="DY37" s="612"/>
      <c r="DZ37" s="612"/>
      <c r="EA37" s="612"/>
      <c r="EB37" s="612"/>
      <c r="EC37" s="613"/>
    </row>
    <row r="38" spans="2:133" ht="11.25" customHeight="1">
      <c r="AQ38" s="614" t="s">
        <v>317</v>
      </c>
      <c r="AR38" s="615"/>
      <c r="AS38" s="615"/>
      <c r="AT38" s="615"/>
      <c r="AU38" s="615"/>
      <c r="AV38" s="615"/>
      <c r="AW38" s="615"/>
      <c r="AX38" s="615"/>
      <c r="AY38" s="616"/>
      <c r="AZ38" s="588">
        <v>12135</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10705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1762926</v>
      </c>
      <c r="CS38" s="589"/>
      <c r="CT38" s="589"/>
      <c r="CU38" s="589"/>
      <c r="CV38" s="589"/>
      <c r="CW38" s="589"/>
      <c r="CX38" s="589"/>
      <c r="CY38" s="590"/>
      <c r="CZ38" s="591">
        <v>6.5</v>
      </c>
      <c r="DA38" s="609"/>
      <c r="DB38" s="609"/>
      <c r="DC38" s="610"/>
      <c r="DD38" s="594">
        <v>1446600</v>
      </c>
      <c r="DE38" s="589"/>
      <c r="DF38" s="589"/>
      <c r="DG38" s="589"/>
      <c r="DH38" s="589"/>
      <c r="DI38" s="589"/>
      <c r="DJ38" s="589"/>
      <c r="DK38" s="590"/>
      <c r="DL38" s="594">
        <v>843067</v>
      </c>
      <c r="DM38" s="589"/>
      <c r="DN38" s="589"/>
      <c r="DO38" s="589"/>
      <c r="DP38" s="589"/>
      <c r="DQ38" s="589"/>
      <c r="DR38" s="589"/>
      <c r="DS38" s="589"/>
      <c r="DT38" s="589"/>
      <c r="DU38" s="589"/>
      <c r="DV38" s="590"/>
      <c r="DW38" s="611">
        <v>4.7</v>
      </c>
      <c r="DX38" s="612"/>
      <c r="DY38" s="612"/>
      <c r="DZ38" s="612"/>
      <c r="EA38" s="612"/>
      <c r="EB38" s="612"/>
      <c r="EC38" s="613"/>
    </row>
    <row r="39" spans="2:133" ht="11.25" customHeight="1">
      <c r="AQ39" s="614" t="s">
        <v>320</v>
      </c>
      <c r="AR39" s="615"/>
      <c r="AS39" s="615"/>
      <c r="AT39" s="615"/>
      <c r="AU39" s="615"/>
      <c r="AV39" s="615"/>
      <c r="AW39" s="615"/>
      <c r="AX39" s="615"/>
      <c r="AY39" s="616"/>
      <c r="AZ39" s="588">
        <v>3846</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3941545</v>
      </c>
      <c r="CS39" s="607"/>
      <c r="CT39" s="607"/>
      <c r="CU39" s="607"/>
      <c r="CV39" s="607"/>
      <c r="CW39" s="607"/>
      <c r="CX39" s="607"/>
      <c r="CY39" s="608"/>
      <c r="CZ39" s="591">
        <v>14.6</v>
      </c>
      <c r="DA39" s="609"/>
      <c r="DB39" s="609"/>
      <c r="DC39" s="610"/>
      <c r="DD39" s="594">
        <v>3896278</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588804</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73</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58000</v>
      </c>
      <c r="CS40" s="589"/>
      <c r="CT40" s="589"/>
      <c r="CU40" s="589"/>
      <c r="CV40" s="589"/>
      <c r="CW40" s="589"/>
      <c r="CX40" s="589"/>
      <c r="CY40" s="590"/>
      <c r="CZ40" s="591">
        <v>0.2</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373112</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277</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209</v>
      </c>
      <c r="CS41" s="607"/>
      <c r="CT41" s="607"/>
      <c r="CU41" s="607"/>
      <c r="CV41" s="607"/>
      <c r="CW41" s="607"/>
      <c r="CX41" s="607"/>
      <c r="CY41" s="608"/>
      <c r="CZ41" s="591" t="s">
        <v>209</v>
      </c>
      <c r="DA41" s="609"/>
      <c r="DB41" s="609"/>
      <c r="DC41" s="610"/>
      <c r="DD41" s="594" t="s">
        <v>209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5487598</v>
      </c>
      <c r="CS42" s="589"/>
      <c r="CT42" s="589"/>
      <c r="CU42" s="589"/>
      <c r="CV42" s="589"/>
      <c r="CW42" s="589"/>
      <c r="CX42" s="589"/>
      <c r="CY42" s="590"/>
      <c r="CZ42" s="591">
        <v>20.3</v>
      </c>
      <c r="DA42" s="592"/>
      <c r="DB42" s="592"/>
      <c r="DC42" s="593"/>
      <c r="DD42" s="594">
        <v>1824927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99714</v>
      </c>
      <c r="CS43" s="607"/>
      <c r="CT43" s="607"/>
      <c r="CU43" s="607"/>
      <c r="CV43" s="607"/>
      <c r="CW43" s="607"/>
      <c r="CX43" s="607"/>
      <c r="CY43" s="608"/>
      <c r="CZ43" s="591">
        <v>0.4</v>
      </c>
      <c r="DA43" s="609"/>
      <c r="DB43" s="609"/>
      <c r="DC43" s="610"/>
      <c r="DD43" s="594">
        <v>99714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287</v>
      </c>
      <c r="CE44" s="602"/>
      <c r="CF44" s="585" t="s">
        <v>335</v>
      </c>
      <c r="CG44" s="586"/>
      <c r="CH44" s="586"/>
      <c r="CI44" s="586"/>
      <c r="CJ44" s="586"/>
      <c r="CK44" s="586"/>
      <c r="CL44" s="586"/>
      <c r="CM44" s="586"/>
      <c r="CN44" s="586"/>
      <c r="CO44" s="586"/>
      <c r="CP44" s="586"/>
      <c r="CQ44" s="587"/>
      <c r="CR44" s="588">
        <v>5487598</v>
      </c>
      <c r="CS44" s="589"/>
      <c r="CT44" s="589"/>
      <c r="CU44" s="589"/>
      <c r="CV44" s="589"/>
      <c r="CW44" s="589"/>
      <c r="CX44" s="589"/>
      <c r="CY44" s="590"/>
      <c r="CZ44" s="591">
        <v>20.3</v>
      </c>
      <c r="DA44" s="592"/>
      <c r="DB44" s="592"/>
      <c r="DC44" s="593"/>
      <c r="DD44" s="594">
        <v>1824927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2660657</v>
      </c>
      <c r="CS45" s="607"/>
      <c r="CT45" s="607"/>
      <c r="CU45" s="607"/>
      <c r="CV45" s="607"/>
      <c r="CW45" s="607"/>
      <c r="CX45" s="607"/>
      <c r="CY45" s="608"/>
      <c r="CZ45" s="591">
        <v>9.8000000000000007</v>
      </c>
      <c r="DA45" s="609"/>
      <c r="DB45" s="609"/>
      <c r="DC45" s="610"/>
      <c r="DD45" s="594">
        <v>49183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2787378</v>
      </c>
      <c r="CS46" s="589"/>
      <c r="CT46" s="589"/>
      <c r="CU46" s="589"/>
      <c r="CV46" s="589"/>
      <c r="CW46" s="589"/>
      <c r="CX46" s="589"/>
      <c r="CY46" s="590"/>
      <c r="CZ46" s="591">
        <v>10.3</v>
      </c>
      <c r="DA46" s="592"/>
      <c r="DB46" s="592"/>
      <c r="DC46" s="593"/>
      <c r="DD46" s="594">
        <v>1736181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119</v>
      </c>
      <c r="CS47" s="607"/>
      <c r="CT47" s="607"/>
      <c r="CU47" s="607"/>
      <c r="CV47" s="607"/>
      <c r="CW47" s="607"/>
      <c r="CX47" s="607"/>
      <c r="CY47" s="608"/>
      <c r="CZ47" s="591" t="s">
        <v>119</v>
      </c>
      <c r="DA47" s="609"/>
      <c r="DB47" s="609"/>
      <c r="DC47" s="610"/>
      <c r="DD47" s="594" t="s">
        <v>119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119</v>
      </c>
      <c r="CS48" s="589"/>
      <c r="CT48" s="589"/>
      <c r="CU48" s="589"/>
      <c r="CV48" s="589"/>
      <c r="CW48" s="589"/>
      <c r="CX48" s="589"/>
      <c r="CY48" s="590"/>
      <c r="CZ48" s="591" t="s">
        <v>119</v>
      </c>
      <c r="DA48" s="592"/>
      <c r="DB48" s="592"/>
      <c r="DC48" s="593"/>
      <c r="DD48" s="594" t="s">
        <v>119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27041574</v>
      </c>
      <c r="CS49" s="573"/>
      <c r="CT49" s="573"/>
      <c r="CU49" s="573"/>
      <c r="CV49" s="573"/>
      <c r="CW49" s="573"/>
      <c r="CX49" s="573"/>
      <c r="CY49" s="574"/>
      <c r="CZ49" s="575">
        <v>100</v>
      </c>
      <c r="DA49" s="576"/>
      <c r="DB49" s="576"/>
      <c r="DC49" s="577"/>
      <c r="DD49" s="578">
        <v>19456270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Z74" sqref="AZ74:BD7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342</v>
      </c>
      <c r="DK2" s="1106"/>
      <c r="DL2" s="1106"/>
      <c r="DM2" s="1106"/>
      <c r="DN2" s="1106"/>
      <c r="DO2" s="1107"/>
      <c r="DP2" s="200"/>
      <c r="DQ2" s="1105" t="s">
        <v>343</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344</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8"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3" t="s">
        <v>360</v>
      </c>
      <c r="DH5" s="1094"/>
      <c r="DI5" s="1094"/>
      <c r="DJ5" s="1094"/>
      <c r="DK5" s="1095"/>
      <c r="DL5" s="1093" t="s">
        <v>361</v>
      </c>
      <c r="DM5" s="1094"/>
      <c r="DN5" s="1094"/>
      <c r="DO5" s="1094"/>
      <c r="DP5" s="1095"/>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9">
        <v>29163</v>
      </c>
      <c r="R7" s="1100"/>
      <c r="S7" s="1100"/>
      <c r="T7" s="1100"/>
      <c r="U7" s="1100"/>
      <c r="V7" s="1100">
        <v>26935</v>
      </c>
      <c r="W7" s="1100"/>
      <c r="X7" s="1100"/>
      <c r="Y7" s="1100"/>
      <c r="Z7" s="1100"/>
      <c r="AA7" s="1100">
        <v>2228</v>
      </c>
      <c r="AB7" s="1100"/>
      <c r="AC7" s="1100"/>
      <c r="AD7" s="1100"/>
      <c r="AE7" s="1101"/>
      <c r="AF7" s="1102">
        <v>1893</v>
      </c>
      <c r="AG7" s="1103"/>
      <c r="AH7" s="1103"/>
      <c r="AI7" s="1103"/>
      <c r="AJ7" s="1104"/>
      <c r="AK7" s="1086">
        <v>3850</v>
      </c>
      <c r="AL7" s="1087"/>
      <c r="AM7" s="1087"/>
      <c r="AN7" s="1087"/>
      <c r="AO7" s="1087"/>
      <c r="AP7" s="1087">
        <v>9171</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t="s">
        <v>544</v>
      </c>
      <c r="BS7" s="1090" t="s">
        <v>545</v>
      </c>
      <c r="BT7" s="1091"/>
      <c r="BU7" s="1091"/>
      <c r="BV7" s="1091"/>
      <c r="BW7" s="1091"/>
      <c r="BX7" s="1091"/>
      <c r="BY7" s="1091"/>
      <c r="BZ7" s="1091"/>
      <c r="CA7" s="1091"/>
      <c r="CB7" s="1091"/>
      <c r="CC7" s="1091"/>
      <c r="CD7" s="1091"/>
      <c r="CE7" s="1091"/>
      <c r="CF7" s="1091"/>
      <c r="CG7" s="1092"/>
      <c r="CH7" s="1083">
        <v>0</v>
      </c>
      <c r="CI7" s="1084"/>
      <c r="CJ7" s="1084"/>
      <c r="CK7" s="1084"/>
      <c r="CL7" s="1085"/>
      <c r="CM7" s="1083">
        <v>1017</v>
      </c>
      <c r="CN7" s="1084"/>
      <c r="CO7" s="1084"/>
      <c r="CP7" s="1084"/>
      <c r="CQ7" s="1085"/>
      <c r="CR7" s="1083">
        <v>6</v>
      </c>
      <c r="CS7" s="1084"/>
      <c r="CT7" s="1084"/>
      <c r="CU7" s="1084"/>
      <c r="CV7" s="1085"/>
      <c r="CW7" s="1083" t="s">
        <v>537</v>
      </c>
      <c r="CX7" s="1084"/>
      <c r="CY7" s="1084"/>
      <c r="CZ7" s="1084"/>
      <c r="DA7" s="1085"/>
      <c r="DB7" s="1083" t="s">
        <v>546</v>
      </c>
      <c r="DC7" s="1084"/>
      <c r="DD7" s="1084"/>
      <c r="DE7" s="1084"/>
      <c r="DF7" s="1085"/>
      <c r="DG7" s="1083" t="s">
        <v>547</v>
      </c>
      <c r="DH7" s="1084"/>
      <c r="DI7" s="1084"/>
      <c r="DJ7" s="1084"/>
      <c r="DK7" s="1085"/>
      <c r="DL7" s="1083" t="s">
        <v>537</v>
      </c>
      <c r="DM7" s="1084"/>
      <c r="DN7" s="1084"/>
      <c r="DO7" s="1084"/>
      <c r="DP7" s="1085"/>
      <c r="DQ7" s="1083" t="s">
        <v>537</v>
      </c>
      <c r="DR7" s="1084"/>
      <c r="DS7" s="1084"/>
      <c r="DT7" s="1084"/>
      <c r="DU7" s="1085"/>
      <c r="DV7" s="1110"/>
      <c r="DW7" s="1111"/>
      <c r="DX7" s="1111"/>
      <c r="DY7" s="1111"/>
      <c r="DZ7" s="1112"/>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163</v>
      </c>
      <c r="R8" s="1040"/>
      <c r="S8" s="1040"/>
      <c r="T8" s="1040"/>
      <c r="U8" s="1040"/>
      <c r="V8" s="1040">
        <v>147</v>
      </c>
      <c r="W8" s="1040"/>
      <c r="X8" s="1040"/>
      <c r="Y8" s="1040"/>
      <c r="Z8" s="1040"/>
      <c r="AA8" s="1040">
        <v>17</v>
      </c>
      <c r="AB8" s="1040"/>
      <c r="AC8" s="1040"/>
      <c r="AD8" s="1040"/>
      <c r="AE8" s="1041"/>
      <c r="AF8" s="1015">
        <v>17</v>
      </c>
      <c r="AG8" s="1016"/>
      <c r="AH8" s="1016"/>
      <c r="AI8" s="1016"/>
      <c r="AJ8" s="1017"/>
      <c r="AK8" s="1081">
        <v>154</v>
      </c>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3">
        <v>29286</v>
      </c>
      <c r="R23" s="1064"/>
      <c r="S23" s="1064"/>
      <c r="T23" s="1064"/>
      <c r="U23" s="1064"/>
      <c r="V23" s="1064">
        <v>27042</v>
      </c>
      <c r="W23" s="1064"/>
      <c r="X23" s="1064"/>
      <c r="Y23" s="1064"/>
      <c r="Z23" s="1064"/>
      <c r="AA23" s="1064">
        <v>2245</v>
      </c>
      <c r="AB23" s="1064"/>
      <c r="AC23" s="1064"/>
      <c r="AD23" s="1064"/>
      <c r="AE23" s="1065"/>
      <c r="AF23" s="1066">
        <v>1909</v>
      </c>
      <c r="AG23" s="1064"/>
      <c r="AH23" s="1064"/>
      <c r="AI23" s="1064"/>
      <c r="AJ23" s="1067"/>
      <c r="AK23" s="1068"/>
      <c r="AL23" s="1069"/>
      <c r="AM23" s="1069"/>
      <c r="AN23" s="1069"/>
      <c r="AO23" s="1069"/>
      <c r="AP23" s="1064">
        <v>9171</v>
      </c>
      <c r="AQ23" s="1064"/>
      <c r="AR23" s="1064"/>
      <c r="AS23" s="1064"/>
      <c r="AT23" s="1064"/>
      <c r="AU23" s="1070"/>
      <c r="AV23" s="1070"/>
      <c r="AW23" s="1070"/>
      <c r="AX23" s="1070"/>
      <c r="AY23" s="1071"/>
      <c r="AZ23" s="1060" t="s">
        <v>109</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9" t="s">
        <v>368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8" t="s">
        <v>369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4" t="s">
        <v>373</v>
      </c>
      <c r="AG26" s="1004"/>
      <c r="AH26" s="1004"/>
      <c r="AI26" s="1004"/>
      <c r="AJ26" s="1055"/>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5320</v>
      </c>
      <c r="R28" s="1048"/>
      <c r="S28" s="1048"/>
      <c r="T28" s="1048"/>
      <c r="U28" s="1048"/>
      <c r="V28" s="1048">
        <v>5117</v>
      </c>
      <c r="W28" s="1048"/>
      <c r="X28" s="1048"/>
      <c r="Y28" s="1048"/>
      <c r="Z28" s="1048"/>
      <c r="AA28" s="1048">
        <v>203</v>
      </c>
      <c r="AB28" s="1048"/>
      <c r="AC28" s="1048"/>
      <c r="AD28" s="1048"/>
      <c r="AE28" s="1049"/>
      <c r="AF28" s="1050">
        <v>203</v>
      </c>
      <c r="AG28" s="1048"/>
      <c r="AH28" s="1048"/>
      <c r="AI28" s="1048"/>
      <c r="AJ28" s="1051"/>
      <c r="AK28" s="1052">
        <v>589</v>
      </c>
      <c r="AL28" s="1053"/>
      <c r="AM28" s="1053"/>
      <c r="AN28" s="1053"/>
      <c r="AO28" s="1053"/>
      <c r="AP28" s="1038" t="s">
        <v>537</v>
      </c>
      <c r="AQ28" s="1038"/>
      <c r="AR28" s="1038"/>
      <c r="AS28" s="1038"/>
      <c r="AT28" s="1038"/>
      <c r="AU28" s="1038" t="s">
        <v>537</v>
      </c>
      <c r="AV28" s="1038"/>
      <c r="AW28" s="1038"/>
      <c r="AX28" s="1038"/>
      <c r="AY28" s="1038"/>
      <c r="AZ28" s="1038" t="s">
        <v>537</v>
      </c>
      <c r="BA28" s="1038"/>
      <c r="BB28" s="1038"/>
      <c r="BC28" s="1038"/>
      <c r="BD28" s="1038"/>
      <c r="BE28" s="1042"/>
      <c r="BF28" s="1042"/>
      <c r="BG28" s="1042"/>
      <c r="BH28" s="1042"/>
      <c r="BI28" s="1043"/>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1884</v>
      </c>
      <c r="R29" s="1040"/>
      <c r="S29" s="1040"/>
      <c r="T29" s="1040"/>
      <c r="U29" s="1040"/>
      <c r="V29" s="1040">
        <v>1804</v>
      </c>
      <c r="W29" s="1040"/>
      <c r="X29" s="1040"/>
      <c r="Y29" s="1040"/>
      <c r="Z29" s="1040"/>
      <c r="AA29" s="1040">
        <v>80</v>
      </c>
      <c r="AB29" s="1040"/>
      <c r="AC29" s="1040"/>
      <c r="AD29" s="1040"/>
      <c r="AE29" s="1041"/>
      <c r="AF29" s="1015">
        <v>80</v>
      </c>
      <c r="AG29" s="1016"/>
      <c r="AH29" s="1016"/>
      <c r="AI29" s="1016"/>
      <c r="AJ29" s="1017"/>
      <c r="AK29" s="976">
        <v>305</v>
      </c>
      <c r="AL29" s="967"/>
      <c r="AM29" s="967"/>
      <c r="AN29" s="967"/>
      <c r="AO29" s="967"/>
      <c r="AP29" s="1038" t="s">
        <v>537</v>
      </c>
      <c r="AQ29" s="1038"/>
      <c r="AR29" s="1038"/>
      <c r="AS29" s="1038"/>
      <c r="AT29" s="1038"/>
      <c r="AU29" s="1038" t="s">
        <v>537</v>
      </c>
      <c r="AV29" s="1038"/>
      <c r="AW29" s="1038"/>
      <c r="AX29" s="1038"/>
      <c r="AY29" s="1038"/>
      <c r="AZ29" s="1038" t="s">
        <v>537</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454</v>
      </c>
      <c r="R30" s="1040"/>
      <c r="S30" s="1040"/>
      <c r="T30" s="1040"/>
      <c r="U30" s="1040"/>
      <c r="V30" s="1040">
        <v>452</v>
      </c>
      <c r="W30" s="1040"/>
      <c r="X30" s="1040"/>
      <c r="Y30" s="1040"/>
      <c r="Z30" s="1040"/>
      <c r="AA30" s="1040">
        <v>1</v>
      </c>
      <c r="AB30" s="1040"/>
      <c r="AC30" s="1040"/>
      <c r="AD30" s="1040"/>
      <c r="AE30" s="1041"/>
      <c r="AF30" s="1015">
        <v>1</v>
      </c>
      <c r="AG30" s="1016"/>
      <c r="AH30" s="1016"/>
      <c r="AI30" s="1016"/>
      <c r="AJ30" s="1017"/>
      <c r="AK30" s="976">
        <v>75</v>
      </c>
      <c r="AL30" s="967"/>
      <c r="AM30" s="967"/>
      <c r="AN30" s="967"/>
      <c r="AO30" s="967"/>
      <c r="AP30" s="1038" t="s">
        <v>537</v>
      </c>
      <c r="AQ30" s="1038"/>
      <c r="AR30" s="1038"/>
      <c r="AS30" s="1038"/>
      <c r="AT30" s="1038"/>
      <c r="AU30" s="1038" t="s">
        <v>537</v>
      </c>
      <c r="AV30" s="1038"/>
      <c r="AW30" s="1038"/>
      <c r="AX30" s="1038"/>
      <c r="AY30" s="1038"/>
      <c r="AZ30" s="1038" t="s">
        <v>537</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36</v>
      </c>
      <c r="R31" s="1040"/>
      <c r="S31" s="1040"/>
      <c r="T31" s="1040"/>
      <c r="U31" s="1040"/>
      <c r="V31" s="1040">
        <v>32</v>
      </c>
      <c r="W31" s="1040"/>
      <c r="X31" s="1040"/>
      <c r="Y31" s="1040"/>
      <c r="Z31" s="1040"/>
      <c r="AA31" s="1040">
        <v>4</v>
      </c>
      <c r="AB31" s="1040"/>
      <c r="AC31" s="1040"/>
      <c r="AD31" s="1040"/>
      <c r="AE31" s="1041"/>
      <c r="AF31" s="1015">
        <v>4</v>
      </c>
      <c r="AG31" s="1016"/>
      <c r="AH31" s="1016"/>
      <c r="AI31" s="1016"/>
      <c r="AJ31" s="1017"/>
      <c r="AK31" s="976">
        <v>12</v>
      </c>
      <c r="AL31" s="967"/>
      <c r="AM31" s="967"/>
      <c r="AN31" s="967"/>
      <c r="AO31" s="967"/>
      <c r="AP31" s="1038" t="s">
        <v>537</v>
      </c>
      <c r="AQ31" s="1038"/>
      <c r="AR31" s="1038"/>
      <c r="AS31" s="1038"/>
      <c r="AT31" s="1038"/>
      <c r="AU31" s="1038" t="s">
        <v>537</v>
      </c>
      <c r="AV31" s="1038"/>
      <c r="AW31" s="1038"/>
      <c r="AX31" s="1038"/>
      <c r="AY31" s="1038"/>
      <c r="AZ31" s="1038" t="s">
        <v>537</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382</v>
      </c>
      <c r="C32" s="1034"/>
      <c r="D32" s="1034"/>
      <c r="E32" s="1034"/>
      <c r="F32" s="1034"/>
      <c r="G32" s="1034"/>
      <c r="H32" s="1034"/>
      <c r="I32" s="1034"/>
      <c r="J32" s="1034"/>
      <c r="K32" s="1034"/>
      <c r="L32" s="1034"/>
      <c r="M32" s="1034"/>
      <c r="N32" s="1034"/>
      <c r="O32" s="1034"/>
      <c r="P32" s="1035"/>
      <c r="Q32" s="1039">
        <v>2851</v>
      </c>
      <c r="R32" s="1040"/>
      <c r="S32" s="1040"/>
      <c r="T32" s="1040"/>
      <c r="U32" s="1040"/>
      <c r="V32" s="1040">
        <v>2955</v>
      </c>
      <c r="W32" s="1040"/>
      <c r="X32" s="1040"/>
      <c r="Y32" s="1040"/>
      <c r="Z32" s="1040"/>
      <c r="AA32" s="1040">
        <v>-103</v>
      </c>
      <c r="AB32" s="1040"/>
      <c r="AC32" s="1040"/>
      <c r="AD32" s="1040"/>
      <c r="AE32" s="1041"/>
      <c r="AF32" s="1015">
        <v>1670</v>
      </c>
      <c r="AG32" s="1016"/>
      <c r="AH32" s="1016"/>
      <c r="AI32" s="1016"/>
      <c r="AJ32" s="1017"/>
      <c r="AK32" s="976">
        <v>501</v>
      </c>
      <c r="AL32" s="967"/>
      <c r="AM32" s="967"/>
      <c r="AN32" s="967"/>
      <c r="AO32" s="967"/>
      <c r="AP32" s="967">
        <v>3222</v>
      </c>
      <c r="AQ32" s="967"/>
      <c r="AR32" s="967"/>
      <c r="AS32" s="967"/>
      <c r="AT32" s="967"/>
      <c r="AU32" s="967">
        <v>2252</v>
      </c>
      <c r="AV32" s="967"/>
      <c r="AW32" s="967"/>
      <c r="AX32" s="967"/>
      <c r="AY32" s="967"/>
      <c r="AZ32" s="1038" t="s">
        <v>537</v>
      </c>
      <c r="BA32" s="1038"/>
      <c r="BB32" s="1038"/>
      <c r="BC32" s="1038"/>
      <c r="BD32" s="1038"/>
      <c r="BE32" s="1028" t="s">
        <v>549</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1457</v>
      </c>
      <c r="R33" s="1040"/>
      <c r="S33" s="1040"/>
      <c r="T33" s="1040"/>
      <c r="U33" s="1040"/>
      <c r="V33" s="1040">
        <v>1394</v>
      </c>
      <c r="W33" s="1040"/>
      <c r="X33" s="1040"/>
      <c r="Y33" s="1040"/>
      <c r="Z33" s="1040"/>
      <c r="AA33" s="1040">
        <v>63</v>
      </c>
      <c r="AB33" s="1040"/>
      <c r="AC33" s="1040"/>
      <c r="AD33" s="1040"/>
      <c r="AE33" s="1041"/>
      <c r="AF33" s="1015">
        <v>53</v>
      </c>
      <c r="AG33" s="1016"/>
      <c r="AH33" s="1016"/>
      <c r="AI33" s="1016"/>
      <c r="AJ33" s="1017"/>
      <c r="AK33" s="976">
        <v>597</v>
      </c>
      <c r="AL33" s="967"/>
      <c r="AM33" s="967"/>
      <c r="AN33" s="967"/>
      <c r="AO33" s="967"/>
      <c r="AP33" s="967">
        <v>6267</v>
      </c>
      <c r="AQ33" s="967"/>
      <c r="AR33" s="967"/>
      <c r="AS33" s="967"/>
      <c r="AT33" s="967"/>
      <c r="AU33" s="967">
        <v>4556</v>
      </c>
      <c r="AV33" s="967"/>
      <c r="AW33" s="967"/>
      <c r="AX33" s="967"/>
      <c r="AY33" s="967"/>
      <c r="AZ33" s="1038" t="s">
        <v>537</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385</v>
      </c>
      <c r="C34" s="1034"/>
      <c r="D34" s="1034"/>
      <c r="E34" s="1034"/>
      <c r="F34" s="1034"/>
      <c r="G34" s="1034"/>
      <c r="H34" s="1034"/>
      <c r="I34" s="1034"/>
      <c r="J34" s="1034"/>
      <c r="K34" s="1034"/>
      <c r="L34" s="1034"/>
      <c r="M34" s="1034"/>
      <c r="N34" s="1034"/>
      <c r="O34" s="1034"/>
      <c r="P34" s="1035"/>
      <c r="Q34" s="1039">
        <v>337</v>
      </c>
      <c r="R34" s="1040"/>
      <c r="S34" s="1040"/>
      <c r="T34" s="1040"/>
      <c r="U34" s="1040"/>
      <c r="V34" s="1040">
        <v>284</v>
      </c>
      <c r="W34" s="1040"/>
      <c r="X34" s="1040"/>
      <c r="Y34" s="1040"/>
      <c r="Z34" s="1040"/>
      <c r="AA34" s="1040">
        <v>53</v>
      </c>
      <c r="AB34" s="1040"/>
      <c r="AC34" s="1040"/>
      <c r="AD34" s="1040"/>
      <c r="AE34" s="1041"/>
      <c r="AF34" s="1015">
        <v>53</v>
      </c>
      <c r="AG34" s="1016"/>
      <c r="AH34" s="1016"/>
      <c r="AI34" s="1016"/>
      <c r="AJ34" s="1017"/>
      <c r="AK34" s="976">
        <v>192</v>
      </c>
      <c r="AL34" s="967"/>
      <c r="AM34" s="967"/>
      <c r="AN34" s="967"/>
      <c r="AO34" s="967"/>
      <c r="AP34" s="967">
        <v>687</v>
      </c>
      <c r="AQ34" s="967"/>
      <c r="AR34" s="967"/>
      <c r="AS34" s="967"/>
      <c r="AT34" s="967"/>
      <c r="AU34" s="967">
        <v>576</v>
      </c>
      <c r="AV34" s="967"/>
      <c r="AW34" s="967"/>
      <c r="AX34" s="967"/>
      <c r="AY34" s="967"/>
      <c r="AZ34" s="1038" t="s">
        <v>537</v>
      </c>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2063</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2244</v>
      </c>
      <c r="R68" s="978"/>
      <c r="S68" s="978"/>
      <c r="T68" s="978"/>
      <c r="U68" s="978"/>
      <c r="V68" s="978">
        <v>2208</v>
      </c>
      <c r="W68" s="978"/>
      <c r="X68" s="978"/>
      <c r="Y68" s="978"/>
      <c r="Z68" s="978"/>
      <c r="AA68" s="978">
        <v>37</v>
      </c>
      <c r="AB68" s="978"/>
      <c r="AC68" s="978"/>
      <c r="AD68" s="978"/>
      <c r="AE68" s="978"/>
      <c r="AF68" s="978">
        <v>37</v>
      </c>
      <c r="AG68" s="978"/>
      <c r="AH68" s="978"/>
      <c r="AI68" s="978"/>
      <c r="AJ68" s="978"/>
      <c r="AK68" s="978">
        <v>43</v>
      </c>
      <c r="AL68" s="978"/>
      <c r="AM68" s="978"/>
      <c r="AN68" s="978"/>
      <c r="AO68" s="978"/>
      <c r="AP68" s="978">
        <v>480</v>
      </c>
      <c r="AQ68" s="978"/>
      <c r="AR68" s="978"/>
      <c r="AS68" s="978"/>
      <c r="AT68" s="978"/>
      <c r="AU68" s="978">
        <v>158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1919</v>
      </c>
      <c r="R69" s="967"/>
      <c r="S69" s="967"/>
      <c r="T69" s="967"/>
      <c r="U69" s="967"/>
      <c r="V69" s="967">
        <v>1781</v>
      </c>
      <c r="W69" s="967"/>
      <c r="X69" s="967"/>
      <c r="Y69" s="967"/>
      <c r="Z69" s="967"/>
      <c r="AA69" s="967">
        <v>139</v>
      </c>
      <c r="AB69" s="967"/>
      <c r="AC69" s="967"/>
      <c r="AD69" s="967"/>
      <c r="AE69" s="967"/>
      <c r="AF69" s="967">
        <v>139</v>
      </c>
      <c r="AG69" s="967"/>
      <c r="AH69" s="967"/>
      <c r="AI69" s="967"/>
      <c r="AJ69" s="967"/>
      <c r="AK69" s="967">
        <v>321</v>
      </c>
      <c r="AL69" s="967"/>
      <c r="AM69" s="967"/>
      <c r="AN69" s="967"/>
      <c r="AO69" s="967"/>
      <c r="AP69" s="967">
        <v>122</v>
      </c>
      <c r="AQ69" s="967"/>
      <c r="AR69" s="967"/>
      <c r="AS69" s="967"/>
      <c r="AT69" s="967"/>
      <c r="AU69" s="967">
        <v>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548</v>
      </c>
      <c r="C70" s="971"/>
      <c r="D70" s="971"/>
      <c r="E70" s="971"/>
      <c r="F70" s="971"/>
      <c r="G70" s="971"/>
      <c r="H70" s="971"/>
      <c r="I70" s="971"/>
      <c r="J70" s="971"/>
      <c r="K70" s="971"/>
      <c r="L70" s="971"/>
      <c r="M70" s="971"/>
      <c r="N70" s="971"/>
      <c r="O70" s="971"/>
      <c r="P70" s="972"/>
      <c r="Q70" s="973">
        <v>6741</v>
      </c>
      <c r="R70" s="967"/>
      <c r="S70" s="967"/>
      <c r="T70" s="967"/>
      <c r="U70" s="967"/>
      <c r="V70" s="967">
        <v>5670</v>
      </c>
      <c r="W70" s="967"/>
      <c r="X70" s="967"/>
      <c r="Y70" s="967"/>
      <c r="Z70" s="967"/>
      <c r="AA70" s="967">
        <v>1070</v>
      </c>
      <c r="AB70" s="967"/>
      <c r="AC70" s="967"/>
      <c r="AD70" s="967"/>
      <c r="AE70" s="967"/>
      <c r="AF70" s="967">
        <v>4489</v>
      </c>
      <c r="AG70" s="967"/>
      <c r="AH70" s="967"/>
      <c r="AI70" s="967"/>
      <c r="AJ70" s="967"/>
      <c r="AK70" s="967" t="s">
        <v>537</v>
      </c>
      <c r="AL70" s="967"/>
      <c r="AM70" s="967"/>
      <c r="AN70" s="967"/>
      <c r="AO70" s="967"/>
      <c r="AP70" s="967">
        <v>3133</v>
      </c>
      <c r="AQ70" s="967"/>
      <c r="AR70" s="967"/>
      <c r="AS70" s="967"/>
      <c r="AT70" s="967"/>
      <c r="AU70" s="967" t="s">
        <v>537</v>
      </c>
      <c r="AV70" s="967"/>
      <c r="AW70" s="967"/>
      <c r="AX70" s="967"/>
      <c r="AY70" s="967"/>
      <c r="AZ70" s="968" t="s">
        <v>550</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540</v>
      </c>
      <c r="C71" s="971"/>
      <c r="D71" s="971"/>
      <c r="E71" s="971"/>
      <c r="F71" s="971"/>
      <c r="G71" s="971"/>
      <c r="H71" s="971"/>
      <c r="I71" s="971"/>
      <c r="J71" s="971"/>
      <c r="K71" s="971"/>
      <c r="L71" s="971"/>
      <c r="M71" s="971"/>
      <c r="N71" s="971"/>
      <c r="O71" s="971"/>
      <c r="P71" s="972"/>
      <c r="Q71" s="973">
        <v>9233</v>
      </c>
      <c r="R71" s="967"/>
      <c r="S71" s="967"/>
      <c r="T71" s="967"/>
      <c r="U71" s="967"/>
      <c r="V71" s="967">
        <v>9107</v>
      </c>
      <c r="W71" s="967"/>
      <c r="X71" s="967"/>
      <c r="Y71" s="967"/>
      <c r="Z71" s="967"/>
      <c r="AA71" s="967">
        <v>127</v>
      </c>
      <c r="AB71" s="967"/>
      <c r="AC71" s="967"/>
      <c r="AD71" s="967"/>
      <c r="AE71" s="967"/>
      <c r="AF71" s="967">
        <v>127</v>
      </c>
      <c r="AG71" s="967"/>
      <c r="AH71" s="967"/>
      <c r="AI71" s="967"/>
      <c r="AJ71" s="967"/>
      <c r="AK71" s="967">
        <v>1770</v>
      </c>
      <c r="AL71" s="967"/>
      <c r="AM71" s="967"/>
      <c r="AN71" s="967"/>
      <c r="AO71" s="967"/>
      <c r="AP71" s="967" t="s">
        <v>537</v>
      </c>
      <c r="AQ71" s="967"/>
      <c r="AR71" s="967"/>
      <c r="AS71" s="967"/>
      <c r="AT71" s="967"/>
      <c r="AU71" s="967" t="s">
        <v>537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541</v>
      </c>
      <c r="C72" s="971"/>
      <c r="D72" s="971"/>
      <c r="E72" s="971"/>
      <c r="F72" s="971"/>
      <c r="G72" s="971"/>
      <c r="H72" s="971"/>
      <c r="I72" s="971"/>
      <c r="J72" s="971"/>
      <c r="K72" s="971"/>
      <c r="L72" s="971"/>
      <c r="M72" s="971"/>
      <c r="N72" s="971"/>
      <c r="O72" s="971"/>
      <c r="P72" s="972"/>
      <c r="Q72" s="973">
        <v>1927</v>
      </c>
      <c r="R72" s="967"/>
      <c r="S72" s="967"/>
      <c r="T72" s="967"/>
      <c r="U72" s="967"/>
      <c r="V72" s="967">
        <v>1861</v>
      </c>
      <c r="W72" s="967"/>
      <c r="X72" s="967"/>
      <c r="Y72" s="967"/>
      <c r="Z72" s="967"/>
      <c r="AA72" s="967">
        <v>66</v>
      </c>
      <c r="AB72" s="967"/>
      <c r="AC72" s="967"/>
      <c r="AD72" s="967"/>
      <c r="AE72" s="967"/>
      <c r="AF72" s="967">
        <v>66</v>
      </c>
      <c r="AG72" s="967"/>
      <c r="AH72" s="967"/>
      <c r="AI72" s="967"/>
      <c r="AJ72" s="967"/>
      <c r="AK72" s="967">
        <v>412</v>
      </c>
      <c r="AL72" s="967"/>
      <c r="AM72" s="967"/>
      <c r="AN72" s="967"/>
      <c r="AO72" s="967"/>
      <c r="AP72" s="967" t="s">
        <v>537</v>
      </c>
      <c r="AQ72" s="967"/>
      <c r="AR72" s="967"/>
      <c r="AS72" s="967"/>
      <c r="AT72" s="967"/>
      <c r="AU72" s="967" t="s">
        <v>537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781330</v>
      </c>
      <c r="R73" s="967"/>
      <c r="S73" s="967"/>
      <c r="T73" s="967"/>
      <c r="U73" s="967"/>
      <c r="V73" s="967">
        <v>753431</v>
      </c>
      <c r="W73" s="967"/>
      <c r="X73" s="967"/>
      <c r="Y73" s="967"/>
      <c r="Z73" s="967"/>
      <c r="AA73" s="967">
        <v>27899</v>
      </c>
      <c r="AB73" s="967"/>
      <c r="AC73" s="967"/>
      <c r="AD73" s="967"/>
      <c r="AE73" s="967"/>
      <c r="AF73" s="967">
        <v>27899</v>
      </c>
      <c r="AG73" s="967"/>
      <c r="AH73" s="967"/>
      <c r="AI73" s="967"/>
      <c r="AJ73" s="967"/>
      <c r="AK73" s="967">
        <v>396</v>
      </c>
      <c r="AL73" s="967"/>
      <c r="AM73" s="967"/>
      <c r="AN73" s="967"/>
      <c r="AO73" s="967"/>
      <c r="AP73" s="967" t="s">
        <v>537</v>
      </c>
      <c r="AQ73" s="967"/>
      <c r="AR73" s="967"/>
      <c r="AS73" s="967"/>
      <c r="AT73" s="967"/>
      <c r="AU73" s="967" t="s">
        <v>537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543</v>
      </c>
      <c r="C74" s="971"/>
      <c r="D74" s="971"/>
      <c r="E74" s="971"/>
      <c r="F74" s="971"/>
      <c r="G74" s="971"/>
      <c r="H74" s="971"/>
      <c r="I74" s="971"/>
      <c r="J74" s="971"/>
      <c r="K74" s="971"/>
      <c r="L74" s="971"/>
      <c r="M74" s="971"/>
      <c r="N74" s="971"/>
      <c r="O74" s="971"/>
      <c r="P74" s="972"/>
      <c r="Q74" s="973" t="s">
        <v>537</v>
      </c>
      <c r="R74" s="967"/>
      <c r="S74" s="967"/>
      <c r="T74" s="967"/>
      <c r="U74" s="967"/>
      <c r="V74" s="967" t="s">
        <v>537</v>
      </c>
      <c r="W74" s="967"/>
      <c r="X74" s="967"/>
      <c r="Y74" s="967"/>
      <c r="Z74" s="967"/>
      <c r="AA74" s="967" t="s">
        <v>537</v>
      </c>
      <c r="AB74" s="967"/>
      <c r="AC74" s="967"/>
      <c r="AD74" s="967"/>
      <c r="AE74" s="967"/>
      <c r="AF74" s="967" t="s">
        <v>537</v>
      </c>
      <c r="AG74" s="967"/>
      <c r="AH74" s="967"/>
      <c r="AI74" s="967"/>
      <c r="AJ74" s="967"/>
      <c r="AK74" s="967" t="s">
        <v>537</v>
      </c>
      <c r="AL74" s="967"/>
      <c r="AM74" s="967"/>
      <c r="AN74" s="967"/>
      <c r="AO74" s="967"/>
      <c r="AP74" s="967">
        <v>2584</v>
      </c>
      <c r="AQ74" s="967"/>
      <c r="AR74" s="967"/>
      <c r="AS74" s="967"/>
      <c r="AT74" s="967"/>
      <c r="AU74" s="967">
        <v>261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1376913</v>
      </c>
      <c r="AB110" s="873"/>
      <c r="AC110" s="873"/>
      <c r="AD110" s="873"/>
      <c r="AE110" s="874"/>
      <c r="AF110" s="875">
        <v>1292088</v>
      </c>
      <c r="AG110" s="873"/>
      <c r="AH110" s="873"/>
      <c r="AI110" s="873"/>
      <c r="AJ110" s="874"/>
      <c r="AK110" s="875">
        <v>1247747</v>
      </c>
      <c r="AL110" s="873"/>
      <c r="AM110" s="873"/>
      <c r="AN110" s="873"/>
      <c r="AO110" s="874"/>
      <c r="AP110" s="876">
        <v>8.9</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11081313</v>
      </c>
      <c r="BR110" s="800"/>
      <c r="BS110" s="800"/>
      <c r="BT110" s="800"/>
      <c r="BU110" s="800"/>
      <c r="BV110" s="800">
        <v>10048485</v>
      </c>
      <c r="BW110" s="800"/>
      <c r="BX110" s="800"/>
      <c r="BY110" s="800"/>
      <c r="BZ110" s="800"/>
      <c r="CA110" s="800">
        <v>9170640</v>
      </c>
      <c r="CB110" s="800"/>
      <c r="CC110" s="800"/>
      <c r="CD110" s="800"/>
      <c r="CE110" s="800"/>
      <c r="CF110" s="861">
        <v>65.2</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407</v>
      </c>
      <c r="DH110" s="800"/>
      <c r="DI110" s="800"/>
      <c r="DJ110" s="800"/>
      <c r="DK110" s="800"/>
      <c r="DL110" s="800" t="s">
        <v>407</v>
      </c>
      <c r="DM110" s="800"/>
      <c r="DN110" s="800"/>
      <c r="DO110" s="800"/>
      <c r="DP110" s="800"/>
      <c r="DQ110" s="800" t="s">
        <v>407</v>
      </c>
      <c r="DR110" s="800"/>
      <c r="DS110" s="800"/>
      <c r="DT110" s="800"/>
      <c r="DU110" s="800"/>
      <c r="DV110" s="801" t="s">
        <v>407</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409</v>
      </c>
      <c r="AB111" s="909"/>
      <c r="AC111" s="909"/>
      <c r="AD111" s="909"/>
      <c r="AE111" s="910"/>
      <c r="AF111" s="911" t="s">
        <v>409</v>
      </c>
      <c r="AG111" s="909"/>
      <c r="AH111" s="909"/>
      <c r="AI111" s="909"/>
      <c r="AJ111" s="910"/>
      <c r="AK111" s="911" t="s">
        <v>409</v>
      </c>
      <c r="AL111" s="909"/>
      <c r="AM111" s="909"/>
      <c r="AN111" s="909"/>
      <c r="AO111" s="910"/>
      <c r="AP111" s="912" t="s">
        <v>409</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2127867</v>
      </c>
      <c r="BR111" s="771"/>
      <c r="BS111" s="771"/>
      <c r="BT111" s="771"/>
      <c r="BU111" s="771"/>
      <c r="BV111" s="771">
        <v>1760441</v>
      </c>
      <c r="BW111" s="771"/>
      <c r="BX111" s="771"/>
      <c r="BY111" s="771"/>
      <c r="BZ111" s="771"/>
      <c r="CA111" s="771">
        <v>2061676</v>
      </c>
      <c r="CB111" s="771"/>
      <c r="CC111" s="771"/>
      <c r="CD111" s="771"/>
      <c r="CE111" s="771"/>
      <c r="CF111" s="848">
        <v>14.6</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436683</v>
      </c>
      <c r="DH111" s="771"/>
      <c r="DI111" s="771"/>
      <c r="DJ111" s="771"/>
      <c r="DK111" s="771"/>
      <c r="DL111" s="771">
        <v>380032</v>
      </c>
      <c r="DM111" s="771"/>
      <c r="DN111" s="771"/>
      <c r="DO111" s="771"/>
      <c r="DP111" s="771"/>
      <c r="DQ111" s="771">
        <v>323341</v>
      </c>
      <c r="DR111" s="771"/>
      <c r="DS111" s="771"/>
      <c r="DT111" s="771"/>
      <c r="DU111" s="771"/>
      <c r="DV111" s="823">
        <v>2.2999999999999998</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7599965</v>
      </c>
      <c r="BR112" s="771"/>
      <c r="BS112" s="771"/>
      <c r="BT112" s="771"/>
      <c r="BU112" s="771"/>
      <c r="BV112" s="771">
        <v>7256766</v>
      </c>
      <c r="BW112" s="771"/>
      <c r="BX112" s="771"/>
      <c r="BY112" s="771"/>
      <c r="BZ112" s="771"/>
      <c r="CA112" s="771">
        <v>7384536</v>
      </c>
      <c r="CB112" s="771"/>
      <c r="CC112" s="771"/>
      <c r="CD112" s="771"/>
      <c r="CE112" s="771"/>
      <c r="CF112" s="848">
        <v>52.5</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622420</v>
      </c>
      <c r="AB113" s="909"/>
      <c r="AC113" s="909"/>
      <c r="AD113" s="909"/>
      <c r="AE113" s="910"/>
      <c r="AF113" s="911">
        <v>606543</v>
      </c>
      <c r="AG113" s="909"/>
      <c r="AH113" s="909"/>
      <c r="AI113" s="909"/>
      <c r="AJ113" s="910"/>
      <c r="AK113" s="911">
        <v>697686</v>
      </c>
      <c r="AL113" s="909"/>
      <c r="AM113" s="909"/>
      <c r="AN113" s="909"/>
      <c r="AO113" s="910"/>
      <c r="AP113" s="912">
        <v>5</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616543</v>
      </c>
      <c r="BR113" s="771"/>
      <c r="BS113" s="771"/>
      <c r="BT113" s="771"/>
      <c r="BU113" s="771"/>
      <c r="BV113" s="771">
        <v>532841</v>
      </c>
      <c r="BW113" s="771"/>
      <c r="BX113" s="771"/>
      <c r="BY113" s="771"/>
      <c r="BZ113" s="771"/>
      <c r="CA113" s="771">
        <v>426806</v>
      </c>
      <c r="CB113" s="771"/>
      <c r="CC113" s="771"/>
      <c r="CD113" s="771"/>
      <c r="CE113" s="771"/>
      <c r="CF113" s="848">
        <v>3</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124567</v>
      </c>
      <c r="AB114" s="784"/>
      <c r="AC114" s="784"/>
      <c r="AD114" s="784"/>
      <c r="AE114" s="785"/>
      <c r="AF114" s="786">
        <v>132726</v>
      </c>
      <c r="AG114" s="784"/>
      <c r="AH114" s="784"/>
      <c r="AI114" s="784"/>
      <c r="AJ114" s="785"/>
      <c r="AK114" s="786">
        <v>105523</v>
      </c>
      <c r="AL114" s="784"/>
      <c r="AM114" s="784"/>
      <c r="AN114" s="784"/>
      <c r="AO114" s="785"/>
      <c r="AP114" s="754">
        <v>0.7</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939230</v>
      </c>
      <c r="BR114" s="771"/>
      <c r="BS114" s="771"/>
      <c r="BT114" s="771"/>
      <c r="BU114" s="771"/>
      <c r="BV114" s="771">
        <v>647143</v>
      </c>
      <c r="BW114" s="771"/>
      <c r="BX114" s="771"/>
      <c r="BY114" s="771"/>
      <c r="BZ114" s="771"/>
      <c r="CA114" s="771">
        <v>637927</v>
      </c>
      <c r="CB114" s="771"/>
      <c r="CC114" s="771"/>
      <c r="CD114" s="771"/>
      <c r="CE114" s="771"/>
      <c r="CF114" s="848">
        <v>4.5</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174232</v>
      </c>
      <c r="AB115" s="909"/>
      <c r="AC115" s="909"/>
      <c r="AD115" s="909"/>
      <c r="AE115" s="910"/>
      <c r="AF115" s="911">
        <v>173778</v>
      </c>
      <c r="AG115" s="909"/>
      <c r="AH115" s="909"/>
      <c r="AI115" s="909"/>
      <c r="AJ115" s="910"/>
      <c r="AK115" s="911">
        <v>178662</v>
      </c>
      <c r="AL115" s="909"/>
      <c r="AM115" s="909"/>
      <c r="AN115" s="909"/>
      <c r="AO115" s="910"/>
      <c r="AP115" s="912">
        <v>1.3</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564521</v>
      </c>
      <c r="DH115" s="784"/>
      <c r="DI115" s="784"/>
      <c r="DJ115" s="784"/>
      <c r="DK115" s="785"/>
      <c r="DL115" s="786">
        <v>353518</v>
      </c>
      <c r="DM115" s="784"/>
      <c r="DN115" s="784"/>
      <c r="DO115" s="784"/>
      <c r="DP115" s="785"/>
      <c r="DQ115" s="786">
        <v>836239</v>
      </c>
      <c r="DR115" s="784"/>
      <c r="DS115" s="784"/>
      <c r="DT115" s="784"/>
      <c r="DU115" s="785"/>
      <c r="DV115" s="754">
        <v>5.9</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47449</v>
      </c>
      <c r="DH116" s="784"/>
      <c r="DI116" s="784"/>
      <c r="DJ116" s="784"/>
      <c r="DK116" s="785"/>
      <c r="DL116" s="786">
        <v>42306</v>
      </c>
      <c r="DM116" s="784"/>
      <c r="DN116" s="784"/>
      <c r="DO116" s="784"/>
      <c r="DP116" s="785"/>
      <c r="DQ116" s="786">
        <v>37267</v>
      </c>
      <c r="DR116" s="784"/>
      <c r="DS116" s="784"/>
      <c r="DT116" s="784"/>
      <c r="DU116" s="785"/>
      <c r="DV116" s="754">
        <v>0.3</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2298132</v>
      </c>
      <c r="AB117" s="895"/>
      <c r="AC117" s="895"/>
      <c r="AD117" s="895"/>
      <c r="AE117" s="896"/>
      <c r="AF117" s="898">
        <v>2205135</v>
      </c>
      <c r="AG117" s="895"/>
      <c r="AH117" s="895"/>
      <c r="AI117" s="895"/>
      <c r="AJ117" s="896"/>
      <c r="AK117" s="898">
        <v>2229618</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430</v>
      </c>
      <c r="BR117" s="858"/>
      <c r="BS117" s="858"/>
      <c r="BT117" s="858"/>
      <c r="BU117" s="858"/>
      <c r="BV117" s="858" t="s">
        <v>430</v>
      </c>
      <c r="BW117" s="858"/>
      <c r="BX117" s="858"/>
      <c r="BY117" s="858"/>
      <c r="BZ117" s="858"/>
      <c r="CA117" s="858" t="s">
        <v>430</v>
      </c>
      <c r="CB117" s="858"/>
      <c r="CC117" s="858"/>
      <c r="CD117" s="858"/>
      <c r="CE117" s="858"/>
      <c r="CF117" s="848" t="s">
        <v>430</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430</v>
      </c>
      <c r="DH117" s="784"/>
      <c r="DI117" s="784"/>
      <c r="DJ117" s="784"/>
      <c r="DK117" s="785"/>
      <c r="DL117" s="786" t="s">
        <v>430</v>
      </c>
      <c r="DM117" s="784"/>
      <c r="DN117" s="784"/>
      <c r="DO117" s="784"/>
      <c r="DP117" s="785"/>
      <c r="DQ117" s="786" t="s">
        <v>430</v>
      </c>
      <c r="DR117" s="784"/>
      <c r="DS117" s="784"/>
      <c r="DT117" s="784"/>
      <c r="DU117" s="785"/>
      <c r="DV117" s="754" t="s">
        <v>430</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432</v>
      </c>
      <c r="BP118" s="838"/>
      <c r="BQ118" s="857">
        <v>22364918</v>
      </c>
      <c r="BR118" s="858"/>
      <c r="BS118" s="858"/>
      <c r="BT118" s="858"/>
      <c r="BU118" s="858"/>
      <c r="BV118" s="858">
        <v>20245676</v>
      </c>
      <c r="BW118" s="858"/>
      <c r="BX118" s="858"/>
      <c r="BY118" s="858"/>
      <c r="BZ118" s="858"/>
      <c r="CA118" s="858">
        <v>19681585</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430</v>
      </c>
      <c r="DH118" s="784"/>
      <c r="DI118" s="784"/>
      <c r="DJ118" s="784"/>
      <c r="DK118" s="785"/>
      <c r="DL118" s="786" t="s">
        <v>430</v>
      </c>
      <c r="DM118" s="784"/>
      <c r="DN118" s="784"/>
      <c r="DO118" s="784"/>
      <c r="DP118" s="785"/>
      <c r="DQ118" s="786" t="s">
        <v>430</v>
      </c>
      <c r="DR118" s="784"/>
      <c r="DS118" s="784"/>
      <c r="DT118" s="784"/>
      <c r="DU118" s="785"/>
      <c r="DV118" s="754" t="s">
        <v>430</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430</v>
      </c>
      <c r="AB119" s="873"/>
      <c r="AC119" s="873"/>
      <c r="AD119" s="873"/>
      <c r="AE119" s="874"/>
      <c r="AF119" s="875" t="s">
        <v>430</v>
      </c>
      <c r="AG119" s="873"/>
      <c r="AH119" s="873"/>
      <c r="AI119" s="873"/>
      <c r="AJ119" s="874"/>
      <c r="AK119" s="875" t="s">
        <v>430</v>
      </c>
      <c r="AL119" s="873"/>
      <c r="AM119" s="873"/>
      <c r="AN119" s="873"/>
      <c r="AO119" s="874"/>
      <c r="AP119" s="876" t="s">
        <v>430</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13034101</v>
      </c>
      <c r="BR119" s="800"/>
      <c r="BS119" s="800"/>
      <c r="BT119" s="800"/>
      <c r="BU119" s="800"/>
      <c r="BV119" s="800">
        <v>16890676</v>
      </c>
      <c r="BW119" s="800"/>
      <c r="BX119" s="800"/>
      <c r="BY119" s="800"/>
      <c r="BZ119" s="800"/>
      <c r="CA119" s="800">
        <v>17144662</v>
      </c>
      <c r="CB119" s="800"/>
      <c r="CC119" s="800"/>
      <c r="CD119" s="800"/>
      <c r="CE119" s="800"/>
      <c r="CF119" s="861">
        <v>121.8</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1079214</v>
      </c>
      <c r="DH119" s="717"/>
      <c r="DI119" s="717"/>
      <c r="DJ119" s="717"/>
      <c r="DK119" s="718"/>
      <c r="DL119" s="719">
        <v>984585</v>
      </c>
      <c r="DM119" s="717"/>
      <c r="DN119" s="717"/>
      <c r="DO119" s="717"/>
      <c r="DP119" s="718"/>
      <c r="DQ119" s="719">
        <v>864829</v>
      </c>
      <c r="DR119" s="717"/>
      <c r="DS119" s="717"/>
      <c r="DT119" s="717"/>
      <c r="DU119" s="718"/>
      <c r="DV119" s="807">
        <v>6.1</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56620</v>
      </c>
      <c r="AB120" s="784"/>
      <c r="AC120" s="784"/>
      <c r="AD120" s="784"/>
      <c r="AE120" s="785"/>
      <c r="AF120" s="786">
        <v>56653</v>
      </c>
      <c r="AG120" s="784"/>
      <c r="AH120" s="784"/>
      <c r="AI120" s="784"/>
      <c r="AJ120" s="785"/>
      <c r="AK120" s="786">
        <v>56688</v>
      </c>
      <c r="AL120" s="784"/>
      <c r="AM120" s="784"/>
      <c r="AN120" s="784"/>
      <c r="AO120" s="785"/>
      <c r="AP120" s="754">
        <v>0.4</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7508543</v>
      </c>
      <c r="BR120" s="771"/>
      <c r="BS120" s="771"/>
      <c r="BT120" s="771"/>
      <c r="BU120" s="771"/>
      <c r="BV120" s="771">
        <v>6887811</v>
      </c>
      <c r="BW120" s="771"/>
      <c r="BX120" s="771"/>
      <c r="BY120" s="771"/>
      <c r="BZ120" s="771"/>
      <c r="CA120" s="771">
        <v>6533190</v>
      </c>
      <c r="CB120" s="771"/>
      <c r="CC120" s="771"/>
      <c r="CD120" s="771"/>
      <c r="CE120" s="771"/>
      <c r="CF120" s="848">
        <v>46.4</v>
      </c>
      <c r="CG120" s="849"/>
      <c r="CH120" s="849"/>
      <c r="CI120" s="849"/>
      <c r="CJ120" s="849"/>
      <c r="CK120" s="850" t="s">
        <v>438</v>
      </c>
      <c r="CL120" s="810"/>
      <c r="CM120" s="810"/>
      <c r="CN120" s="810"/>
      <c r="CO120" s="811"/>
      <c r="CP120" s="854" t="s">
        <v>439</v>
      </c>
      <c r="CQ120" s="855"/>
      <c r="CR120" s="855"/>
      <c r="CS120" s="855"/>
      <c r="CT120" s="855"/>
      <c r="CU120" s="855"/>
      <c r="CV120" s="855"/>
      <c r="CW120" s="855"/>
      <c r="CX120" s="855"/>
      <c r="CY120" s="855"/>
      <c r="CZ120" s="855"/>
      <c r="DA120" s="855"/>
      <c r="DB120" s="855"/>
      <c r="DC120" s="855"/>
      <c r="DD120" s="855"/>
      <c r="DE120" s="855"/>
      <c r="DF120" s="856"/>
      <c r="DG120" s="799">
        <v>4855887</v>
      </c>
      <c r="DH120" s="800"/>
      <c r="DI120" s="800"/>
      <c r="DJ120" s="800"/>
      <c r="DK120" s="800"/>
      <c r="DL120" s="800">
        <v>4644175</v>
      </c>
      <c r="DM120" s="800"/>
      <c r="DN120" s="800"/>
      <c r="DO120" s="800"/>
      <c r="DP120" s="800"/>
      <c r="DQ120" s="800">
        <v>4556337</v>
      </c>
      <c r="DR120" s="800"/>
      <c r="DS120" s="800"/>
      <c r="DT120" s="800"/>
      <c r="DU120" s="800"/>
      <c r="DV120" s="801">
        <v>32.4</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430</v>
      </c>
      <c r="AB121" s="784"/>
      <c r="AC121" s="784"/>
      <c r="AD121" s="784"/>
      <c r="AE121" s="785"/>
      <c r="AF121" s="786" t="s">
        <v>430</v>
      </c>
      <c r="AG121" s="784"/>
      <c r="AH121" s="784"/>
      <c r="AI121" s="784"/>
      <c r="AJ121" s="785"/>
      <c r="AK121" s="786" t="s">
        <v>430</v>
      </c>
      <c r="AL121" s="784"/>
      <c r="AM121" s="784"/>
      <c r="AN121" s="784"/>
      <c r="AO121" s="785"/>
      <c r="AP121" s="754" t="s">
        <v>430</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13550020</v>
      </c>
      <c r="BR121" s="858"/>
      <c r="BS121" s="858"/>
      <c r="BT121" s="858"/>
      <c r="BU121" s="858"/>
      <c r="BV121" s="858">
        <v>12343817</v>
      </c>
      <c r="BW121" s="858"/>
      <c r="BX121" s="858"/>
      <c r="BY121" s="858"/>
      <c r="BZ121" s="858"/>
      <c r="CA121" s="858">
        <v>11469974</v>
      </c>
      <c r="CB121" s="858"/>
      <c r="CC121" s="858"/>
      <c r="CD121" s="858"/>
      <c r="CE121" s="858"/>
      <c r="CF121" s="859">
        <v>81.5</v>
      </c>
      <c r="CG121" s="860"/>
      <c r="CH121" s="860"/>
      <c r="CI121" s="860"/>
      <c r="CJ121" s="860"/>
      <c r="CK121" s="851"/>
      <c r="CL121" s="812"/>
      <c r="CM121" s="812"/>
      <c r="CN121" s="812"/>
      <c r="CO121" s="813"/>
      <c r="CP121" s="828" t="s">
        <v>442</v>
      </c>
      <c r="CQ121" s="829"/>
      <c r="CR121" s="829"/>
      <c r="CS121" s="829"/>
      <c r="CT121" s="829"/>
      <c r="CU121" s="829"/>
      <c r="CV121" s="829"/>
      <c r="CW121" s="829"/>
      <c r="CX121" s="829"/>
      <c r="CY121" s="829"/>
      <c r="CZ121" s="829"/>
      <c r="DA121" s="829"/>
      <c r="DB121" s="829"/>
      <c r="DC121" s="829"/>
      <c r="DD121" s="829"/>
      <c r="DE121" s="829"/>
      <c r="DF121" s="830"/>
      <c r="DG121" s="770">
        <v>2083803</v>
      </c>
      <c r="DH121" s="771"/>
      <c r="DI121" s="771"/>
      <c r="DJ121" s="771"/>
      <c r="DK121" s="771"/>
      <c r="DL121" s="771">
        <v>2040844</v>
      </c>
      <c r="DM121" s="771"/>
      <c r="DN121" s="771"/>
      <c r="DO121" s="771"/>
      <c r="DP121" s="771"/>
      <c r="DQ121" s="771">
        <v>2252119</v>
      </c>
      <c r="DR121" s="771"/>
      <c r="DS121" s="771"/>
      <c r="DT121" s="771"/>
      <c r="DU121" s="771"/>
      <c r="DV121" s="823">
        <v>16</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430</v>
      </c>
      <c r="AB122" s="784"/>
      <c r="AC122" s="784"/>
      <c r="AD122" s="784"/>
      <c r="AE122" s="785"/>
      <c r="AF122" s="786" t="s">
        <v>430</v>
      </c>
      <c r="AG122" s="784"/>
      <c r="AH122" s="784"/>
      <c r="AI122" s="784"/>
      <c r="AJ122" s="785"/>
      <c r="AK122" s="786" t="s">
        <v>430</v>
      </c>
      <c r="AL122" s="784"/>
      <c r="AM122" s="784"/>
      <c r="AN122" s="784"/>
      <c r="AO122" s="785"/>
      <c r="AP122" s="754" t="s">
        <v>430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443</v>
      </c>
      <c r="BP122" s="838"/>
      <c r="BQ122" s="839">
        <v>34092664</v>
      </c>
      <c r="BR122" s="840"/>
      <c r="BS122" s="840"/>
      <c r="BT122" s="840"/>
      <c r="BU122" s="840"/>
      <c r="BV122" s="840">
        <v>36122304</v>
      </c>
      <c r="BW122" s="840"/>
      <c r="BX122" s="840"/>
      <c r="BY122" s="840"/>
      <c r="BZ122" s="840"/>
      <c r="CA122" s="840">
        <v>35147826</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660275</v>
      </c>
      <c r="DH122" s="771"/>
      <c r="DI122" s="771"/>
      <c r="DJ122" s="771"/>
      <c r="DK122" s="771"/>
      <c r="DL122" s="771">
        <v>571747</v>
      </c>
      <c r="DM122" s="771"/>
      <c r="DN122" s="771"/>
      <c r="DO122" s="771"/>
      <c r="DP122" s="771"/>
      <c r="DQ122" s="771">
        <v>576080</v>
      </c>
      <c r="DR122" s="771"/>
      <c r="DS122" s="771"/>
      <c r="DT122" s="771"/>
      <c r="DU122" s="771"/>
      <c r="DV122" s="823">
        <v>4.0999999999999996</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5247</v>
      </c>
      <c r="AB123" s="784"/>
      <c r="AC123" s="784"/>
      <c r="AD123" s="784"/>
      <c r="AE123" s="785"/>
      <c r="AF123" s="786">
        <v>5143</v>
      </c>
      <c r="AG123" s="784"/>
      <c r="AH123" s="784"/>
      <c r="AI123" s="784"/>
      <c r="AJ123" s="785"/>
      <c r="AK123" s="786">
        <v>5039</v>
      </c>
      <c r="AL123" s="784"/>
      <c r="AM123" s="784"/>
      <c r="AN123" s="784"/>
      <c r="AO123" s="785"/>
      <c r="AP123" s="754">
        <v>0</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109</v>
      </c>
      <c r="BR123" s="832"/>
      <c r="BS123" s="832"/>
      <c r="BT123" s="832"/>
      <c r="BU123" s="832"/>
      <c r="BV123" s="832" t="s">
        <v>109</v>
      </c>
      <c r="BW123" s="832"/>
      <c r="BX123" s="832"/>
      <c r="BY123" s="832"/>
      <c r="BZ123" s="832"/>
      <c r="CA123" s="832" t="s">
        <v>109</v>
      </c>
      <c r="CB123" s="832"/>
      <c r="CC123" s="832"/>
      <c r="CD123" s="832"/>
      <c r="CE123" s="832"/>
      <c r="CF123" s="730"/>
      <c r="CG123" s="731"/>
      <c r="CH123" s="731"/>
      <c r="CI123" s="731"/>
      <c r="CJ123" s="833"/>
      <c r="CK123" s="851"/>
      <c r="CL123" s="812"/>
      <c r="CM123" s="812"/>
      <c r="CN123" s="812"/>
      <c r="CO123" s="813"/>
      <c r="CP123" s="828" t="s">
        <v>381</v>
      </c>
      <c r="CQ123" s="829"/>
      <c r="CR123" s="829"/>
      <c r="CS123" s="829"/>
      <c r="CT123" s="829"/>
      <c r="CU123" s="829"/>
      <c r="CV123" s="829"/>
      <c r="CW123" s="829"/>
      <c r="CX123" s="829"/>
      <c r="CY123" s="829"/>
      <c r="CZ123" s="829"/>
      <c r="DA123" s="829"/>
      <c r="DB123" s="829"/>
      <c r="DC123" s="829"/>
      <c r="DD123" s="829"/>
      <c r="DE123" s="829"/>
      <c r="DF123" s="830"/>
      <c r="DG123" s="783" t="s">
        <v>109</v>
      </c>
      <c r="DH123" s="784"/>
      <c r="DI123" s="784"/>
      <c r="DJ123" s="784"/>
      <c r="DK123" s="785"/>
      <c r="DL123" s="786" t="s">
        <v>109</v>
      </c>
      <c r="DM123" s="784"/>
      <c r="DN123" s="784"/>
      <c r="DO123" s="784"/>
      <c r="DP123" s="785"/>
      <c r="DQ123" s="786" t="s">
        <v>109</v>
      </c>
      <c r="DR123" s="784"/>
      <c r="DS123" s="784"/>
      <c r="DT123" s="784"/>
      <c r="DU123" s="785"/>
      <c r="DV123" s="754" t="s">
        <v>109</v>
      </c>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112365</v>
      </c>
      <c r="AB126" s="784"/>
      <c r="AC126" s="784"/>
      <c r="AD126" s="784"/>
      <c r="AE126" s="785"/>
      <c r="AF126" s="786">
        <v>111982</v>
      </c>
      <c r="AG126" s="784"/>
      <c r="AH126" s="784"/>
      <c r="AI126" s="784"/>
      <c r="AJ126" s="785"/>
      <c r="AK126" s="786">
        <v>116935</v>
      </c>
      <c r="AL126" s="784"/>
      <c r="AM126" s="784"/>
      <c r="AN126" s="784"/>
      <c r="AO126" s="785"/>
      <c r="AP126" s="754">
        <v>0.8</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109</v>
      </c>
      <c r="AB127" s="784"/>
      <c r="AC127" s="784"/>
      <c r="AD127" s="784"/>
      <c r="AE127" s="785"/>
      <c r="AF127" s="786" t="s">
        <v>109</v>
      </c>
      <c r="AG127" s="784"/>
      <c r="AH127" s="784"/>
      <c r="AI127" s="784"/>
      <c r="AJ127" s="785"/>
      <c r="AK127" s="786" t="s">
        <v>109</v>
      </c>
      <c r="AL127" s="784"/>
      <c r="AM127" s="784"/>
      <c r="AN127" s="784"/>
      <c r="AO127" s="785"/>
      <c r="AP127" s="754" t="s">
        <v>109</v>
      </c>
      <c r="AQ127" s="755"/>
      <c r="AR127" s="755"/>
      <c r="AS127" s="755"/>
      <c r="AT127" s="756"/>
      <c r="AU127" s="233"/>
      <c r="AV127" s="233"/>
      <c r="AW127" s="233"/>
      <c r="AX127" s="757" t="s">
        <v>454</v>
      </c>
      <c r="AY127" s="758"/>
      <c r="AZ127" s="758"/>
      <c r="BA127" s="758"/>
      <c r="BB127" s="758"/>
      <c r="BC127" s="758"/>
      <c r="BD127" s="758"/>
      <c r="BE127" s="759"/>
      <c r="BF127" s="760" t="s">
        <v>109</v>
      </c>
      <c r="BG127" s="761"/>
      <c r="BH127" s="761"/>
      <c r="BI127" s="761"/>
      <c r="BJ127" s="761"/>
      <c r="BK127" s="761"/>
      <c r="BL127" s="762"/>
      <c r="BM127" s="760">
        <v>12.75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469447</v>
      </c>
      <c r="AB128" s="724"/>
      <c r="AC128" s="724"/>
      <c r="AD128" s="724"/>
      <c r="AE128" s="725"/>
      <c r="AF128" s="726">
        <v>498190</v>
      </c>
      <c r="AG128" s="724"/>
      <c r="AH128" s="724"/>
      <c r="AI128" s="724"/>
      <c r="AJ128" s="725"/>
      <c r="AK128" s="726">
        <v>462124</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459</v>
      </c>
      <c r="BG128" s="791"/>
      <c r="BH128" s="791"/>
      <c r="BI128" s="791"/>
      <c r="BJ128" s="791"/>
      <c r="BK128" s="791"/>
      <c r="BL128" s="792"/>
      <c r="BM128" s="790">
        <v>17.75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12434006</v>
      </c>
      <c r="AB129" s="784"/>
      <c r="AC129" s="784"/>
      <c r="AD129" s="784"/>
      <c r="AE129" s="785"/>
      <c r="AF129" s="786">
        <v>12593599</v>
      </c>
      <c r="AG129" s="784"/>
      <c r="AH129" s="784"/>
      <c r="AI129" s="784"/>
      <c r="AJ129" s="785"/>
      <c r="AK129" s="786">
        <v>15407178</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2.5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1540713</v>
      </c>
      <c r="AB130" s="784"/>
      <c r="AC130" s="784"/>
      <c r="AD130" s="784"/>
      <c r="AE130" s="785"/>
      <c r="AF130" s="786">
        <v>1509405</v>
      </c>
      <c r="AG130" s="784"/>
      <c r="AH130" s="784"/>
      <c r="AI130" s="784"/>
      <c r="AJ130" s="785"/>
      <c r="AK130" s="786">
        <v>1333548</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t="s">
        <v>465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10893293</v>
      </c>
      <c r="AB131" s="717"/>
      <c r="AC131" s="717"/>
      <c r="AD131" s="717"/>
      <c r="AE131" s="718"/>
      <c r="AF131" s="719">
        <v>11084194</v>
      </c>
      <c r="AG131" s="717"/>
      <c r="AH131" s="717"/>
      <c r="AI131" s="717"/>
      <c r="AJ131" s="718"/>
      <c r="AK131" s="719">
        <v>14073630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2.6435716</v>
      </c>
      <c r="AB132" s="740"/>
      <c r="AC132" s="740"/>
      <c r="AD132" s="740"/>
      <c r="AE132" s="741"/>
      <c r="AF132" s="742">
        <v>1.782177396</v>
      </c>
      <c r="AG132" s="740"/>
      <c r="AH132" s="740"/>
      <c r="AI132" s="740"/>
      <c r="AJ132" s="741"/>
      <c r="AK132" s="742">
        <v>3.0833978160000002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2.9</v>
      </c>
      <c r="AB133" s="749"/>
      <c r="AC133" s="749"/>
      <c r="AD133" s="749"/>
      <c r="AE133" s="750"/>
      <c r="AF133" s="748">
        <v>2.4</v>
      </c>
      <c r="AG133" s="749"/>
      <c r="AH133" s="749"/>
      <c r="AI133" s="749"/>
      <c r="AJ133" s="750"/>
      <c r="AK133" s="748">
        <v>2.5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A1048576"/>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8" t="s">
        <v>472</v>
      </c>
      <c r="L7" s="254"/>
      <c r="M7" s="255" t="s">
        <v>473</v>
      </c>
      <c r="N7" s="256"/>
    </row>
    <row r="8" spans="1:16">
      <c r="A8" s="248"/>
      <c r="B8" s="244"/>
      <c r="C8" s="244"/>
      <c r="D8" s="244"/>
      <c r="E8" s="244"/>
      <c r="F8" s="244"/>
      <c r="G8" s="257"/>
      <c r="H8" s="258"/>
      <c r="I8" s="258"/>
      <c r="J8" s="259"/>
      <c r="K8" s="1119"/>
      <c r="L8" s="260" t="s">
        <v>474</v>
      </c>
      <c r="M8" s="261" t="s">
        <v>475</v>
      </c>
      <c r="N8" s="262" t="s">
        <v>476</v>
      </c>
    </row>
    <row r="9" spans="1:16">
      <c r="A9" s="248"/>
      <c r="B9" s="244"/>
      <c r="C9" s="244"/>
      <c r="D9" s="244"/>
      <c r="E9" s="244"/>
      <c r="F9" s="244"/>
      <c r="G9" s="1132" t="s">
        <v>477</v>
      </c>
      <c r="H9" s="1133"/>
      <c r="I9" s="1133"/>
      <c r="J9" s="1134"/>
      <c r="K9" s="263">
        <v>3398770</v>
      </c>
      <c r="L9" s="264">
        <v>56287</v>
      </c>
      <c r="M9" s="265">
        <v>62416</v>
      </c>
      <c r="N9" s="266">
        <v>-9.8000000000000007</v>
      </c>
    </row>
    <row r="10" spans="1:16">
      <c r="A10" s="248"/>
      <c r="B10" s="244"/>
      <c r="C10" s="244"/>
      <c r="D10" s="244"/>
      <c r="E10" s="244"/>
      <c r="F10" s="244"/>
      <c r="G10" s="1132" t="s">
        <v>478</v>
      </c>
      <c r="H10" s="1133"/>
      <c r="I10" s="1133"/>
      <c r="J10" s="1134"/>
      <c r="K10" s="267">
        <v>662291</v>
      </c>
      <c r="L10" s="268">
        <v>10968</v>
      </c>
      <c r="M10" s="269">
        <v>5506</v>
      </c>
      <c r="N10" s="270">
        <v>99.2</v>
      </c>
    </row>
    <row r="11" spans="1:16" ht="13.5" customHeight="1">
      <c r="A11" s="248"/>
      <c r="B11" s="244"/>
      <c r="C11" s="244"/>
      <c r="D11" s="244"/>
      <c r="E11" s="244"/>
      <c r="F11" s="244"/>
      <c r="G11" s="1132" t="s">
        <v>479</v>
      </c>
      <c r="H11" s="1133"/>
      <c r="I11" s="1133"/>
      <c r="J11" s="1134"/>
      <c r="K11" s="267">
        <v>592021</v>
      </c>
      <c r="L11" s="268">
        <v>9804</v>
      </c>
      <c r="M11" s="269">
        <v>5414</v>
      </c>
      <c r="N11" s="270">
        <v>81.099999999999994</v>
      </c>
    </row>
    <row r="12" spans="1:16" ht="13.5" customHeight="1">
      <c r="A12" s="248"/>
      <c r="B12" s="244"/>
      <c r="C12" s="244"/>
      <c r="D12" s="244"/>
      <c r="E12" s="244"/>
      <c r="F12" s="244"/>
      <c r="G12" s="1132" t="s">
        <v>480</v>
      </c>
      <c r="H12" s="1133"/>
      <c r="I12" s="1133"/>
      <c r="J12" s="1134"/>
      <c r="K12" s="267">
        <v>75488</v>
      </c>
      <c r="L12" s="268">
        <v>1250</v>
      </c>
      <c r="M12" s="269">
        <v>1117</v>
      </c>
      <c r="N12" s="270">
        <v>11.9</v>
      </c>
    </row>
    <row r="13" spans="1:16" ht="13.5" customHeight="1">
      <c r="A13" s="248"/>
      <c r="B13" s="244"/>
      <c r="C13" s="244"/>
      <c r="D13" s="244"/>
      <c r="E13" s="244"/>
      <c r="F13" s="244"/>
      <c r="G13" s="1132" t="s">
        <v>481</v>
      </c>
      <c r="H13" s="1133"/>
      <c r="I13" s="1133"/>
      <c r="J13" s="1134"/>
      <c r="K13" s="267" t="s">
        <v>482</v>
      </c>
      <c r="L13" s="268" t="s">
        <v>482</v>
      </c>
      <c r="M13" s="269">
        <v>0</v>
      </c>
      <c r="N13" s="270" t="s">
        <v>482</v>
      </c>
    </row>
    <row r="14" spans="1:16" ht="13.5" customHeight="1">
      <c r="A14" s="248"/>
      <c r="B14" s="244"/>
      <c r="C14" s="244"/>
      <c r="D14" s="244"/>
      <c r="E14" s="244"/>
      <c r="F14" s="244"/>
      <c r="G14" s="1132" t="s">
        <v>483</v>
      </c>
      <c r="H14" s="1133"/>
      <c r="I14" s="1133"/>
      <c r="J14" s="1134"/>
      <c r="K14" s="267">
        <v>154574</v>
      </c>
      <c r="L14" s="268">
        <v>2560</v>
      </c>
      <c r="M14" s="269">
        <v>2298</v>
      </c>
      <c r="N14" s="270">
        <v>11.4</v>
      </c>
    </row>
    <row r="15" spans="1:16" ht="13.5" customHeight="1">
      <c r="A15" s="248"/>
      <c r="B15" s="244"/>
      <c r="C15" s="244"/>
      <c r="D15" s="244"/>
      <c r="E15" s="244"/>
      <c r="F15" s="244"/>
      <c r="G15" s="1132" t="s">
        <v>484</v>
      </c>
      <c r="H15" s="1133"/>
      <c r="I15" s="1133"/>
      <c r="J15" s="1134"/>
      <c r="K15" s="267">
        <v>99714</v>
      </c>
      <c r="L15" s="268">
        <v>1651</v>
      </c>
      <c r="M15" s="269">
        <v>1592</v>
      </c>
      <c r="N15" s="270">
        <v>3.7</v>
      </c>
    </row>
    <row r="16" spans="1:16">
      <c r="A16" s="248"/>
      <c r="B16" s="244"/>
      <c r="C16" s="244"/>
      <c r="D16" s="244"/>
      <c r="E16" s="244"/>
      <c r="F16" s="244"/>
      <c r="G16" s="1135" t="s">
        <v>485</v>
      </c>
      <c r="H16" s="1136"/>
      <c r="I16" s="1136"/>
      <c r="J16" s="1137"/>
      <c r="K16" s="268">
        <v>-237915</v>
      </c>
      <c r="L16" s="268">
        <v>-3940</v>
      </c>
      <c r="M16" s="269">
        <v>-6284</v>
      </c>
      <c r="N16" s="270">
        <v>-37.299999999999997</v>
      </c>
    </row>
    <row r="17" spans="1:16">
      <c r="A17" s="248"/>
      <c r="B17" s="244"/>
      <c r="C17" s="244"/>
      <c r="D17" s="244"/>
      <c r="E17" s="244"/>
      <c r="F17" s="244"/>
      <c r="G17" s="1135" t="s">
        <v>169</v>
      </c>
      <c r="H17" s="1136"/>
      <c r="I17" s="1136"/>
      <c r="J17" s="1137"/>
      <c r="K17" s="268">
        <v>4744943</v>
      </c>
      <c r="L17" s="268">
        <v>78581</v>
      </c>
      <c r="M17" s="269">
        <v>72059</v>
      </c>
      <c r="N17" s="270">
        <v>9.1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9" t="s">
        <v>490</v>
      </c>
      <c r="H21" s="1130"/>
      <c r="I21" s="1130"/>
      <c r="J21" s="1131"/>
      <c r="K21" s="280">
        <v>6.08</v>
      </c>
      <c r="L21" s="281">
        <v>7.1</v>
      </c>
      <c r="M21" s="282">
        <v>-1.02</v>
      </c>
      <c r="N21" s="249"/>
      <c r="O21" s="283"/>
      <c r="P21" s="279"/>
    </row>
    <row r="22" spans="1:16" s="284" customFormat="1">
      <c r="A22" s="279"/>
      <c r="B22" s="249"/>
      <c r="C22" s="249"/>
      <c r="D22" s="249"/>
      <c r="E22" s="249"/>
      <c r="F22" s="249"/>
      <c r="G22" s="1129" t="s">
        <v>491</v>
      </c>
      <c r="H22" s="1130"/>
      <c r="I22" s="1130"/>
      <c r="J22" s="1131"/>
      <c r="K22" s="285">
        <v>97.8</v>
      </c>
      <c r="L22" s="286">
        <v>98.4</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8" t="s">
        <v>472</v>
      </c>
      <c r="L30" s="254"/>
      <c r="M30" s="255" t="s">
        <v>473</v>
      </c>
      <c r="N30" s="256"/>
    </row>
    <row r="31" spans="1:16">
      <c r="A31" s="248"/>
      <c r="B31" s="244"/>
      <c r="C31" s="244"/>
      <c r="D31" s="244"/>
      <c r="E31" s="244"/>
      <c r="F31" s="244"/>
      <c r="G31" s="257"/>
      <c r="H31" s="258"/>
      <c r="I31" s="258"/>
      <c r="J31" s="259"/>
      <c r="K31" s="1119"/>
      <c r="L31" s="260" t="s">
        <v>474</v>
      </c>
      <c r="M31" s="261" t="s">
        <v>475</v>
      </c>
      <c r="N31" s="262" t="s">
        <v>476</v>
      </c>
    </row>
    <row r="32" spans="1:16" ht="27" customHeight="1">
      <c r="A32" s="248"/>
      <c r="B32" s="244"/>
      <c r="C32" s="244"/>
      <c r="D32" s="244"/>
      <c r="E32" s="244"/>
      <c r="F32" s="244"/>
      <c r="G32" s="1120" t="s">
        <v>495</v>
      </c>
      <c r="H32" s="1121"/>
      <c r="I32" s="1121"/>
      <c r="J32" s="1122"/>
      <c r="K32" s="294">
        <v>1247747</v>
      </c>
      <c r="L32" s="294">
        <v>20664</v>
      </c>
      <c r="M32" s="295">
        <v>39864</v>
      </c>
      <c r="N32" s="296">
        <v>-48.2</v>
      </c>
    </row>
    <row r="33" spans="1:16" ht="13.5" customHeight="1">
      <c r="A33" s="248"/>
      <c r="B33" s="244"/>
      <c r="C33" s="244"/>
      <c r="D33" s="244"/>
      <c r="E33" s="244"/>
      <c r="F33" s="244"/>
      <c r="G33" s="1120" t="s">
        <v>496</v>
      </c>
      <c r="H33" s="1121"/>
      <c r="I33" s="1121"/>
      <c r="J33" s="1122"/>
      <c r="K33" s="294" t="s">
        <v>482</v>
      </c>
      <c r="L33" s="294" t="s">
        <v>482</v>
      </c>
      <c r="M33" s="295">
        <v>3</v>
      </c>
      <c r="N33" s="296" t="s">
        <v>482</v>
      </c>
    </row>
    <row r="34" spans="1:16" ht="27" customHeight="1">
      <c r="A34" s="248"/>
      <c r="B34" s="244"/>
      <c r="C34" s="244"/>
      <c r="D34" s="244"/>
      <c r="E34" s="244"/>
      <c r="F34" s="244"/>
      <c r="G34" s="1120" t="s">
        <v>497</v>
      </c>
      <c r="H34" s="1121"/>
      <c r="I34" s="1121"/>
      <c r="J34" s="1122"/>
      <c r="K34" s="294" t="s">
        <v>482</v>
      </c>
      <c r="L34" s="294" t="s">
        <v>482</v>
      </c>
      <c r="M34" s="295">
        <v>79</v>
      </c>
      <c r="N34" s="296" t="s">
        <v>482</v>
      </c>
    </row>
    <row r="35" spans="1:16" ht="27" customHeight="1">
      <c r="A35" s="248"/>
      <c r="B35" s="244"/>
      <c r="C35" s="244"/>
      <c r="D35" s="244"/>
      <c r="E35" s="244"/>
      <c r="F35" s="244"/>
      <c r="G35" s="1120" t="s">
        <v>498</v>
      </c>
      <c r="H35" s="1121"/>
      <c r="I35" s="1121"/>
      <c r="J35" s="1122"/>
      <c r="K35" s="294">
        <v>697686</v>
      </c>
      <c r="L35" s="294">
        <v>11554</v>
      </c>
      <c r="M35" s="295">
        <v>14090</v>
      </c>
      <c r="N35" s="296">
        <v>-18</v>
      </c>
    </row>
    <row r="36" spans="1:16" ht="27" customHeight="1">
      <c r="A36" s="248"/>
      <c r="B36" s="244"/>
      <c r="C36" s="244"/>
      <c r="D36" s="244"/>
      <c r="E36" s="244"/>
      <c r="F36" s="244"/>
      <c r="G36" s="1120" t="s">
        <v>499</v>
      </c>
      <c r="H36" s="1121"/>
      <c r="I36" s="1121"/>
      <c r="J36" s="1122"/>
      <c r="K36" s="294">
        <v>105523</v>
      </c>
      <c r="L36" s="294">
        <v>1748</v>
      </c>
      <c r="M36" s="295">
        <v>1791</v>
      </c>
      <c r="N36" s="296">
        <v>-2.4</v>
      </c>
    </row>
    <row r="37" spans="1:16" ht="13.5" customHeight="1">
      <c r="A37" s="248"/>
      <c r="B37" s="244"/>
      <c r="C37" s="244"/>
      <c r="D37" s="244"/>
      <c r="E37" s="244"/>
      <c r="F37" s="244"/>
      <c r="G37" s="1120" t="s">
        <v>500</v>
      </c>
      <c r="H37" s="1121"/>
      <c r="I37" s="1121"/>
      <c r="J37" s="1122"/>
      <c r="K37" s="294">
        <v>178662</v>
      </c>
      <c r="L37" s="294">
        <v>2959</v>
      </c>
      <c r="M37" s="295">
        <v>866</v>
      </c>
      <c r="N37" s="296">
        <v>241.7</v>
      </c>
    </row>
    <row r="38" spans="1:16" ht="27" customHeight="1">
      <c r="A38" s="248"/>
      <c r="B38" s="244"/>
      <c r="C38" s="244"/>
      <c r="D38" s="244"/>
      <c r="E38" s="244"/>
      <c r="F38" s="244"/>
      <c r="G38" s="1123" t="s">
        <v>501</v>
      </c>
      <c r="H38" s="1124"/>
      <c r="I38" s="1124"/>
      <c r="J38" s="1125"/>
      <c r="K38" s="297" t="s">
        <v>482</v>
      </c>
      <c r="L38" s="297" t="s">
        <v>482</v>
      </c>
      <c r="M38" s="298">
        <v>3</v>
      </c>
      <c r="N38" s="299" t="s">
        <v>482</v>
      </c>
      <c r="O38" s="293"/>
    </row>
    <row r="39" spans="1:16">
      <c r="A39" s="248"/>
      <c r="B39" s="244"/>
      <c r="C39" s="244"/>
      <c r="D39" s="244"/>
      <c r="E39" s="244"/>
      <c r="F39" s="244"/>
      <c r="G39" s="1123" t="s">
        <v>502</v>
      </c>
      <c r="H39" s="1124"/>
      <c r="I39" s="1124"/>
      <c r="J39" s="1125"/>
      <c r="K39" s="300">
        <v>-462124</v>
      </c>
      <c r="L39" s="300">
        <v>-7653</v>
      </c>
      <c r="M39" s="301">
        <v>-5541</v>
      </c>
      <c r="N39" s="302">
        <v>38.1</v>
      </c>
      <c r="O39" s="293"/>
    </row>
    <row r="40" spans="1:16" ht="27" customHeight="1">
      <c r="A40" s="248"/>
      <c r="B40" s="244"/>
      <c r="C40" s="244"/>
      <c r="D40" s="244"/>
      <c r="E40" s="244"/>
      <c r="F40" s="244"/>
      <c r="G40" s="1120" t="s">
        <v>503</v>
      </c>
      <c r="H40" s="1121"/>
      <c r="I40" s="1121"/>
      <c r="J40" s="1122"/>
      <c r="K40" s="300">
        <v>-1333548</v>
      </c>
      <c r="L40" s="300">
        <v>-22085</v>
      </c>
      <c r="M40" s="301">
        <v>-36202</v>
      </c>
      <c r="N40" s="302">
        <v>-39</v>
      </c>
      <c r="O40" s="293"/>
    </row>
    <row r="41" spans="1:16">
      <c r="A41" s="248"/>
      <c r="B41" s="244"/>
      <c r="C41" s="244"/>
      <c r="D41" s="244"/>
      <c r="E41" s="244"/>
      <c r="F41" s="244"/>
      <c r="G41" s="1126" t="s">
        <v>280</v>
      </c>
      <c r="H41" s="1127"/>
      <c r="I41" s="1127"/>
      <c r="J41" s="1128"/>
      <c r="K41" s="294">
        <v>433946</v>
      </c>
      <c r="L41" s="300">
        <v>7187</v>
      </c>
      <c r="M41" s="301">
        <v>14952</v>
      </c>
      <c r="N41" s="302">
        <v>-51.9</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3" t="s">
        <v>472</v>
      </c>
      <c r="J49" s="1115" t="s">
        <v>507</v>
      </c>
      <c r="K49" s="1116"/>
      <c r="L49" s="1116"/>
      <c r="M49" s="1116"/>
      <c r="N49" s="1117"/>
    </row>
    <row r="50" spans="1:14">
      <c r="A50" s="248"/>
      <c r="B50" s="244"/>
      <c r="C50" s="244"/>
      <c r="D50" s="244"/>
      <c r="E50" s="244"/>
      <c r="F50" s="244"/>
      <c r="G50" s="312"/>
      <c r="H50" s="313"/>
      <c r="I50" s="1114"/>
      <c r="J50" s="314" t="s">
        <v>508</v>
      </c>
      <c r="K50" s="315" t="s">
        <v>509</v>
      </c>
      <c r="L50" s="316" t="s">
        <v>510</v>
      </c>
      <c r="M50" s="317" t="s">
        <v>511</v>
      </c>
      <c r="N50" s="318" t="s">
        <v>512</v>
      </c>
    </row>
    <row r="51" spans="1:14">
      <c r="A51" s="248"/>
      <c r="B51" s="244"/>
      <c r="C51" s="244"/>
      <c r="D51" s="244"/>
      <c r="E51" s="244"/>
      <c r="F51" s="244"/>
      <c r="G51" s="310" t="s">
        <v>513</v>
      </c>
      <c r="H51" s="311"/>
      <c r="I51" s="319">
        <v>2923185</v>
      </c>
      <c r="J51" s="320">
        <v>51084</v>
      </c>
      <c r="K51" s="321">
        <v>84.3</v>
      </c>
      <c r="L51" s="322">
        <v>51704</v>
      </c>
      <c r="M51" s="323">
        <v>17.100000000000001</v>
      </c>
      <c r="N51" s="324">
        <v>67.2</v>
      </c>
    </row>
    <row r="52" spans="1:14">
      <c r="A52" s="248"/>
      <c r="B52" s="244"/>
      <c r="C52" s="244"/>
      <c r="D52" s="244"/>
      <c r="E52" s="244"/>
      <c r="F52" s="244"/>
      <c r="G52" s="325"/>
      <c r="H52" s="326" t="s">
        <v>514</v>
      </c>
      <c r="I52" s="327">
        <v>2572058</v>
      </c>
      <c r="J52" s="328">
        <v>44948</v>
      </c>
      <c r="K52" s="329">
        <v>119.8</v>
      </c>
      <c r="L52" s="330">
        <v>26896</v>
      </c>
      <c r="M52" s="331">
        <v>7.9</v>
      </c>
      <c r="N52" s="332">
        <v>111.9</v>
      </c>
    </row>
    <row r="53" spans="1:14">
      <c r="A53" s="248"/>
      <c r="B53" s="244"/>
      <c r="C53" s="244"/>
      <c r="D53" s="244"/>
      <c r="E53" s="244"/>
      <c r="F53" s="244"/>
      <c r="G53" s="310" t="s">
        <v>515</v>
      </c>
      <c r="H53" s="311"/>
      <c r="I53" s="319">
        <v>3054784</v>
      </c>
      <c r="J53" s="320">
        <v>51653</v>
      </c>
      <c r="K53" s="321">
        <v>1.1000000000000001</v>
      </c>
      <c r="L53" s="322">
        <v>52678</v>
      </c>
      <c r="M53" s="323">
        <v>1.9</v>
      </c>
      <c r="N53" s="324">
        <v>-0.8</v>
      </c>
    </row>
    <row r="54" spans="1:14">
      <c r="A54" s="248"/>
      <c r="B54" s="244"/>
      <c r="C54" s="244"/>
      <c r="D54" s="244"/>
      <c r="E54" s="244"/>
      <c r="F54" s="244"/>
      <c r="G54" s="325"/>
      <c r="H54" s="326" t="s">
        <v>514</v>
      </c>
      <c r="I54" s="327">
        <v>2645884</v>
      </c>
      <c r="J54" s="328">
        <v>44739</v>
      </c>
      <c r="K54" s="329">
        <v>-0.5</v>
      </c>
      <c r="L54" s="330">
        <v>30185</v>
      </c>
      <c r="M54" s="331">
        <v>12.2</v>
      </c>
      <c r="N54" s="332">
        <v>-12.7</v>
      </c>
    </row>
    <row r="55" spans="1:14">
      <c r="A55" s="248"/>
      <c r="B55" s="244"/>
      <c r="C55" s="244"/>
      <c r="D55" s="244"/>
      <c r="E55" s="244"/>
      <c r="F55" s="244"/>
      <c r="G55" s="310" t="s">
        <v>516</v>
      </c>
      <c r="H55" s="311"/>
      <c r="I55" s="319">
        <v>2569098</v>
      </c>
      <c r="J55" s="320">
        <v>43122</v>
      </c>
      <c r="K55" s="321">
        <v>-16.5</v>
      </c>
      <c r="L55" s="322">
        <v>69560</v>
      </c>
      <c r="M55" s="323">
        <v>32</v>
      </c>
      <c r="N55" s="324">
        <v>-48.5</v>
      </c>
    </row>
    <row r="56" spans="1:14">
      <c r="A56" s="248"/>
      <c r="B56" s="244"/>
      <c r="C56" s="244"/>
      <c r="D56" s="244"/>
      <c r="E56" s="244"/>
      <c r="F56" s="244"/>
      <c r="G56" s="325"/>
      <c r="H56" s="326" t="s">
        <v>514</v>
      </c>
      <c r="I56" s="327">
        <v>1770251</v>
      </c>
      <c r="J56" s="328">
        <v>29713</v>
      </c>
      <c r="K56" s="329">
        <v>-33.6</v>
      </c>
      <c r="L56" s="330">
        <v>35305</v>
      </c>
      <c r="M56" s="331">
        <v>17</v>
      </c>
      <c r="N56" s="332">
        <v>-50.6</v>
      </c>
    </row>
    <row r="57" spans="1:14">
      <c r="A57" s="248"/>
      <c r="B57" s="244"/>
      <c r="C57" s="244"/>
      <c r="D57" s="244"/>
      <c r="E57" s="244"/>
      <c r="F57" s="244"/>
      <c r="G57" s="310" t="s">
        <v>517</v>
      </c>
      <c r="H57" s="311"/>
      <c r="I57" s="319">
        <v>2899677</v>
      </c>
      <c r="J57" s="320">
        <v>48532</v>
      </c>
      <c r="K57" s="321">
        <v>12.5</v>
      </c>
      <c r="L57" s="322">
        <v>65988</v>
      </c>
      <c r="M57" s="323">
        <v>-5.0999999999999996</v>
      </c>
      <c r="N57" s="324">
        <v>17.600000000000001</v>
      </c>
    </row>
    <row r="58" spans="1:14">
      <c r="A58" s="248"/>
      <c r="B58" s="244"/>
      <c r="C58" s="244"/>
      <c r="D58" s="244"/>
      <c r="E58" s="244"/>
      <c r="F58" s="244"/>
      <c r="G58" s="325"/>
      <c r="H58" s="326" t="s">
        <v>514</v>
      </c>
      <c r="I58" s="327">
        <v>1823325</v>
      </c>
      <c r="J58" s="328">
        <v>30517</v>
      </c>
      <c r="K58" s="329">
        <v>2.7</v>
      </c>
      <c r="L58" s="330">
        <v>36473</v>
      </c>
      <c r="M58" s="331">
        <v>3.3</v>
      </c>
      <c r="N58" s="332">
        <v>-0.6</v>
      </c>
    </row>
    <row r="59" spans="1:14">
      <c r="A59" s="248"/>
      <c r="B59" s="244"/>
      <c r="C59" s="244"/>
      <c r="D59" s="244"/>
      <c r="E59" s="244"/>
      <c r="F59" s="244"/>
      <c r="G59" s="310" t="s">
        <v>518</v>
      </c>
      <c r="H59" s="311"/>
      <c r="I59" s="319">
        <v>5487598</v>
      </c>
      <c r="J59" s="320">
        <v>90880</v>
      </c>
      <c r="K59" s="321">
        <v>87.3</v>
      </c>
      <c r="L59" s="322">
        <v>54227</v>
      </c>
      <c r="M59" s="323">
        <v>-17.8</v>
      </c>
      <c r="N59" s="324">
        <v>105.1</v>
      </c>
    </row>
    <row r="60" spans="1:14">
      <c r="A60" s="248"/>
      <c r="B60" s="244"/>
      <c r="C60" s="244"/>
      <c r="D60" s="244"/>
      <c r="E60" s="244"/>
      <c r="F60" s="244"/>
      <c r="G60" s="325"/>
      <c r="H60" s="326" t="s">
        <v>514</v>
      </c>
      <c r="I60" s="333">
        <v>2787378</v>
      </c>
      <c r="J60" s="328">
        <v>46162</v>
      </c>
      <c r="K60" s="329">
        <v>51.3</v>
      </c>
      <c r="L60" s="330">
        <v>29694</v>
      </c>
      <c r="M60" s="331">
        <v>-18.600000000000001</v>
      </c>
      <c r="N60" s="332">
        <v>69.900000000000006</v>
      </c>
    </row>
    <row r="61" spans="1:14">
      <c r="A61" s="248"/>
      <c r="B61" s="244"/>
      <c r="C61" s="244"/>
      <c r="D61" s="244"/>
      <c r="E61" s="244"/>
      <c r="F61" s="244"/>
      <c r="G61" s="310" t="s">
        <v>519</v>
      </c>
      <c r="H61" s="334"/>
      <c r="I61" s="335">
        <v>3386868</v>
      </c>
      <c r="J61" s="336">
        <v>57054</v>
      </c>
      <c r="K61" s="337">
        <v>33.700000000000003</v>
      </c>
      <c r="L61" s="338">
        <v>58831</v>
      </c>
      <c r="M61" s="339">
        <v>5.6</v>
      </c>
      <c r="N61" s="324">
        <v>28.1</v>
      </c>
    </row>
    <row r="62" spans="1:14">
      <c r="A62" s="248"/>
      <c r="B62" s="244"/>
      <c r="C62" s="244"/>
      <c r="D62" s="244"/>
      <c r="E62" s="244"/>
      <c r="F62" s="244"/>
      <c r="G62" s="325"/>
      <c r="H62" s="326" t="s">
        <v>514</v>
      </c>
      <c r="I62" s="327">
        <v>2319779</v>
      </c>
      <c r="J62" s="328">
        <v>39216</v>
      </c>
      <c r="K62" s="329">
        <v>27.9</v>
      </c>
      <c r="L62" s="330">
        <v>31711</v>
      </c>
      <c r="M62" s="331">
        <v>4.4000000000000004</v>
      </c>
      <c r="N62" s="332">
        <v>23.5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sqref="A1:A104857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topLeftCell="A88" zoomScaleNormal="100" zoomScaleSheetLayoutView="100" workbookViewId="0">
      <selection sqref="A1:A1048576"/>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8" t="s">
        <v>3</v>
      </c>
      <c r="D47" s="1138"/>
      <c r="E47" s="1139"/>
      <c r="F47" s="11">
        <v>31.72</v>
      </c>
      <c r="G47" s="12">
        <v>34.479999999999997</v>
      </c>
      <c r="H47" s="12">
        <v>35.99</v>
      </c>
      <c r="I47" s="12">
        <v>49.13</v>
      </c>
      <c r="J47" s="13">
        <v>42.33</v>
      </c>
    </row>
    <row r="48" spans="2:10" ht="57.75" customHeight="1">
      <c r="B48" s="14"/>
      <c r="C48" s="1140" t="s">
        <v>4</v>
      </c>
      <c r="D48" s="1140"/>
      <c r="E48" s="1141"/>
      <c r="F48" s="15">
        <v>14.78</v>
      </c>
      <c r="G48" s="16">
        <v>13.03</v>
      </c>
      <c r="H48" s="16">
        <v>14.53</v>
      </c>
      <c r="I48" s="16">
        <v>12.69</v>
      </c>
      <c r="J48" s="17">
        <v>12.39</v>
      </c>
    </row>
    <row r="49" spans="2:10" ht="57.75" customHeight="1" thickBot="1">
      <c r="B49" s="18"/>
      <c r="C49" s="1142" t="s">
        <v>5</v>
      </c>
      <c r="D49" s="1142"/>
      <c r="E49" s="1143"/>
      <c r="F49" s="19">
        <v>5.81</v>
      </c>
      <c r="G49" s="20" t="s">
        <v>526</v>
      </c>
      <c r="H49" s="20">
        <v>3.43</v>
      </c>
      <c r="I49" s="20">
        <v>11.94</v>
      </c>
      <c r="J49" s="21">
        <v>4.2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2017-02-27T09:33:58Z</cp:lastPrinted>
  <dcterms:created xsi:type="dcterms:W3CDTF">2017-02-15T19:52:12Z</dcterms:created>
  <dcterms:modified xsi:type="dcterms:W3CDTF">2017-03-06T07:21:15Z</dcterms:modified>
  <cp:category/>
</cp:coreProperties>
</file>