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679\Desktop\様式\"/>
    </mc:Choice>
  </mc:AlternateContent>
  <xr:revisionPtr revIDLastSave="0" documentId="13_ncr:1_{631644FF-BA21-4E1F-AD30-8801FC53121D}" xr6:coauthVersionLast="36" xr6:coauthVersionMax="36" xr10:uidLastSave="{00000000-0000-0000-0000-000000000000}"/>
  <bookViews>
    <workbookView xWindow="32760" yWindow="32760" windowWidth="20490" windowHeight="6330" tabRatio="857" xr2:uid="{00000000-000D-0000-FFFF-FFFF00000000}"/>
  </bookViews>
  <sheets>
    <sheet name="R8配布申込書(花苗)" sheetId="13" r:id="rId1"/>
    <sheet name="R8配布申込書(資材)" sheetId="23" r:id="rId2"/>
  </sheets>
  <definedNames>
    <definedName name="_xlnm.Print_Area" localSheetId="0">'R8配布申込書(花苗)'!$A$1:$I$28</definedName>
    <definedName name="_xlnm.Print_Area" localSheetId="1">'R8配布申込書(資材)'!$A$1:$H$44</definedName>
  </definedNames>
  <calcPr calcId="191029"/>
</workbook>
</file>

<file path=xl/calcChain.xml><?xml version="1.0" encoding="utf-8"?>
<calcChain xmlns="http://schemas.openxmlformats.org/spreadsheetml/2006/main">
  <c r="G23" i="13" l="1"/>
  <c r="F42" i="23" l="1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H4" i="13"/>
  <c r="G42" i="23" l="1"/>
  <c r="H6" i="13" l="1"/>
  <c r="F43" i="23"/>
  <c r="F44" i="23" s="1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5" i="13"/>
  <c r="H23" i="13" l="1"/>
  <c r="G43" i="23"/>
  <c r="G44" i="23" s="1"/>
</calcChain>
</file>

<file path=xl/sharedStrings.xml><?xml version="1.0" encoding="utf-8"?>
<sst xmlns="http://schemas.openxmlformats.org/spreadsheetml/2006/main" count="149" uniqueCount="108">
  <si>
    <t>品　　　名</t>
    <rPh sb="0" eb="1">
      <t>シナ</t>
    </rPh>
    <rPh sb="4" eb="5">
      <t>メイ</t>
    </rPh>
    <phoneticPr fontId="2"/>
  </si>
  <si>
    <t>配布希望日</t>
    <rPh sb="0" eb="2">
      <t>ハイフ</t>
    </rPh>
    <rPh sb="2" eb="5">
      <t>キボウビ</t>
    </rPh>
    <phoneticPr fontId="2"/>
  </si>
  <si>
    <t>１袋 10Kg</t>
    <phoneticPr fontId="2"/>
  </si>
  <si>
    <t>容量 4ℓ</t>
    <rPh sb="0" eb="2">
      <t>ヨウリョウ</t>
    </rPh>
    <phoneticPr fontId="2"/>
  </si>
  <si>
    <t>区分</t>
    <rPh sb="0" eb="2">
      <t>クブン</t>
    </rPh>
    <phoneticPr fontId="2"/>
  </si>
  <si>
    <t>ステンレス花ばさみ</t>
    <rPh sb="5" eb="6">
      <t>ハナ</t>
    </rPh>
    <phoneticPr fontId="2"/>
  </si>
  <si>
    <t>オルトラン（粒剤）</t>
  </si>
  <si>
    <t>１袋 3Kg</t>
  </si>
  <si>
    <t>腐葉土</t>
    <rPh sb="0" eb="3">
      <t>フヨウド</t>
    </rPh>
    <phoneticPr fontId="2"/>
  </si>
  <si>
    <t>１袋 14ℓ</t>
    <phoneticPr fontId="2"/>
  </si>
  <si>
    <t>１袋 10Kg</t>
  </si>
  <si>
    <t>１袋 14ℓ</t>
    <rPh sb="1" eb="2">
      <t>フクロ</t>
    </rPh>
    <phoneticPr fontId="2"/>
  </si>
  <si>
    <t>園芸用サンフーロン</t>
    <rPh sb="0" eb="3">
      <t>エンゲイヨウ</t>
    </rPh>
    <phoneticPr fontId="2"/>
  </si>
  <si>
    <t>１袋 650g</t>
    <phoneticPr fontId="2"/>
  </si>
  <si>
    <t>容量 20ℓ</t>
    <phoneticPr fontId="2"/>
  </si>
  <si>
    <t>ダイアジノン粒剤５</t>
    <rPh sb="6" eb="8">
      <t>リュウザイ</t>
    </rPh>
    <phoneticPr fontId="2"/>
  </si>
  <si>
    <t>夏の
花苗</t>
    <rPh sb="0" eb="1">
      <t>ナツ</t>
    </rPh>
    <rPh sb="3" eb="4">
      <t>ハナ</t>
    </rPh>
    <rPh sb="4" eb="5">
      <t>ナエ</t>
    </rPh>
    <phoneticPr fontId="2"/>
  </si>
  <si>
    <t>秋の
花苗</t>
    <rPh sb="0" eb="1">
      <t>アキ</t>
    </rPh>
    <rPh sb="3" eb="4">
      <t>ハナ</t>
    </rPh>
    <rPh sb="4" eb="5">
      <t>ナエ</t>
    </rPh>
    <phoneticPr fontId="2"/>
  </si>
  <si>
    <t>ペチュニア</t>
    <phoneticPr fontId="2"/>
  </si>
  <si>
    <t>ナデシコ</t>
    <phoneticPr fontId="2"/>
  </si>
  <si>
    <t>１セット 50苗</t>
  </si>
  <si>
    <t>ミニヒマワリ</t>
    <phoneticPr fontId="2"/>
  </si>
  <si>
    <t>ミニコスモス</t>
    <phoneticPr fontId="2"/>
  </si>
  <si>
    <t>マリーゴールド</t>
    <phoneticPr fontId="2"/>
  </si>
  <si>
    <t>ペンタス</t>
    <phoneticPr fontId="2"/>
  </si>
  <si>
    <t>白色</t>
    <rPh sb="0" eb="1">
      <t>シロ</t>
    </rPh>
    <rPh sb="1" eb="2">
      <t>イロ</t>
    </rPh>
    <phoneticPr fontId="2"/>
  </si>
  <si>
    <t>白色</t>
    <rPh sb="0" eb="2">
      <t>シロイロ</t>
    </rPh>
    <phoneticPr fontId="2"/>
  </si>
  <si>
    <t>赤色</t>
    <rPh sb="0" eb="2">
      <t>アカイロ</t>
    </rPh>
    <phoneticPr fontId="2"/>
  </si>
  <si>
    <t>赤色</t>
    <rPh sb="0" eb="1">
      <t>アカ</t>
    </rPh>
    <rPh sb="1" eb="2">
      <t>イロ</t>
    </rPh>
    <phoneticPr fontId="2"/>
  </si>
  <si>
    <t>早生パンジー</t>
    <rPh sb="0" eb="2">
      <t>ワセ</t>
    </rPh>
    <phoneticPr fontId="2"/>
  </si>
  <si>
    <t>早生ビオラ</t>
    <rPh sb="0" eb="2">
      <t>ワセ</t>
    </rPh>
    <phoneticPr fontId="2"/>
  </si>
  <si>
    <t>アリッサム</t>
    <phoneticPr fontId="2"/>
  </si>
  <si>
    <t>晩生パンジー</t>
    <rPh sb="0" eb="2">
      <t>バンセイ</t>
    </rPh>
    <phoneticPr fontId="2"/>
  </si>
  <si>
    <t>晩生ビオラ</t>
    <rPh sb="0" eb="2">
      <t>バンセイ</t>
    </rPh>
    <phoneticPr fontId="2"/>
  </si>
  <si>
    <t>葉牡丹（大）チリメン種</t>
    <rPh sb="0" eb="1">
      <t>ハ</t>
    </rPh>
    <rPh sb="1" eb="3">
      <t>ボタン</t>
    </rPh>
    <rPh sb="4" eb="5">
      <t>ダイ</t>
    </rPh>
    <rPh sb="10" eb="11">
      <t>シュ</t>
    </rPh>
    <phoneticPr fontId="2"/>
  </si>
  <si>
    <t>葉牡丹（小）普通種</t>
    <rPh sb="0" eb="1">
      <t>ハ</t>
    </rPh>
    <rPh sb="1" eb="3">
      <t>ボタン</t>
    </rPh>
    <rPh sb="4" eb="5">
      <t>ショウ</t>
    </rPh>
    <rPh sb="6" eb="9">
      <t>フツウシュ</t>
    </rPh>
    <phoneticPr fontId="2"/>
  </si>
  <si>
    <t>培養土</t>
    <phoneticPr fontId="2"/>
  </si>
  <si>
    <t>赤玉土　大粒</t>
    <phoneticPr fontId="2"/>
  </si>
  <si>
    <t>赤玉土　中粒</t>
    <phoneticPr fontId="2"/>
  </si>
  <si>
    <t>赤玉土　小粒</t>
    <rPh sb="4" eb="5">
      <t>コ</t>
    </rPh>
    <phoneticPr fontId="2"/>
  </si>
  <si>
    <t>鹿沼土</t>
    <phoneticPr fontId="2"/>
  </si>
  <si>
    <t>園芸化成</t>
    <phoneticPr fontId="2"/>
  </si>
  <si>
    <t>ＩＢ化成Ｓ１号</t>
    <phoneticPr fontId="2"/>
  </si>
  <si>
    <t>牛ふん</t>
    <phoneticPr fontId="2"/>
  </si>
  <si>
    <t>オルトラン（粒剤）</t>
    <phoneticPr fontId="2"/>
  </si>
  <si>
    <t>１袋 20ℓ</t>
    <phoneticPr fontId="2"/>
  </si>
  <si>
    <t>2000mℓ</t>
    <phoneticPr fontId="2"/>
  </si>
  <si>
    <t>②　資材計</t>
    <rPh sb="2" eb="4">
      <t>シザイ</t>
    </rPh>
    <rPh sb="4" eb="5">
      <t>ケイ</t>
    </rPh>
    <phoneticPr fontId="2"/>
  </si>
  <si>
    <t>Ｌサイズ</t>
    <phoneticPr fontId="2"/>
  </si>
  <si>
    <t>Ｍサイズ</t>
    <phoneticPr fontId="2"/>
  </si>
  <si>
    <t>Ｓサイズ</t>
    <phoneticPr fontId="2"/>
  </si>
  <si>
    <t>冬２
花苗</t>
    <rPh sb="0" eb="1">
      <t>フユ</t>
    </rPh>
    <rPh sb="3" eb="4">
      <t>ハナ</t>
    </rPh>
    <rPh sb="4" eb="5">
      <t>ナエ</t>
    </rPh>
    <phoneticPr fontId="2"/>
  </si>
  <si>
    <t>冬１
花苗</t>
    <rPh sb="0" eb="1">
      <t>フユ</t>
    </rPh>
    <rPh sb="3" eb="4">
      <t>ハナ</t>
    </rPh>
    <rPh sb="4" eb="5">
      <t>ナエ</t>
    </rPh>
    <phoneticPr fontId="2"/>
  </si>
  <si>
    <t>①　花苗計</t>
    <rPh sb="2" eb="3">
      <t>ハナ</t>
    </rPh>
    <rPh sb="3" eb="4">
      <t>ナエ</t>
    </rPh>
    <rPh sb="4" eb="5">
      <t>ケイ</t>
    </rPh>
    <phoneticPr fontId="2"/>
  </si>
  <si>
    <t>合計　（①＋②）</t>
    <rPh sb="0" eb="2">
      <t>ゴウケイ</t>
    </rPh>
    <phoneticPr fontId="2"/>
  </si>
  <si>
    <t xml:space="preserve">資材等は、夏の花苗の配布期間にお届けします。
</t>
    <rPh sb="0" eb="3">
      <t>シザイトウ</t>
    </rPh>
    <rPh sb="5" eb="6">
      <t>ナツ</t>
    </rPh>
    <rPh sb="7" eb="8">
      <t>ハナ</t>
    </rPh>
    <rPh sb="8" eb="9">
      <t>ナエ</t>
    </rPh>
    <rPh sb="10" eb="12">
      <t>ハイフ</t>
    </rPh>
    <rPh sb="12" eb="14">
      <t>キカン</t>
    </rPh>
    <rPh sb="16" eb="17">
      <t>トド</t>
    </rPh>
    <phoneticPr fontId="2"/>
  </si>
  <si>
    <t>ポーチュラカ</t>
    <phoneticPr fontId="2"/>
  </si>
  <si>
    <t>アゲラタム</t>
    <phoneticPr fontId="2"/>
  </si>
  <si>
    <t>容量 14ℓ</t>
    <phoneticPr fontId="2"/>
  </si>
  <si>
    <t>コリウス（草花）</t>
    <rPh sb="5" eb="6">
      <t>クサ</t>
    </rPh>
    <rPh sb="6" eb="7">
      <t>ハナ</t>
    </rPh>
    <phoneticPr fontId="2"/>
  </si>
  <si>
    <t xml:space="preserve"> 　   　月　　日（　　）
　 午前  ・  午後</t>
    <rPh sb="6" eb="7">
      <t>ガツ</t>
    </rPh>
    <rPh sb="9" eb="10">
      <t>ニチ</t>
    </rPh>
    <rPh sb="19" eb="21">
      <t>ゴゼン</t>
    </rPh>
    <rPh sb="26" eb="28">
      <t>ゴゴ</t>
    </rPh>
    <phoneticPr fontId="2"/>
  </si>
  <si>
    <t xml:space="preserve"> 　   　月　　日（　　）
　 午前  ・  午後</t>
    <rPh sb="6" eb="7">
      <t>ガツ</t>
    </rPh>
    <rPh sb="9" eb="10">
      <t>ヒ</t>
    </rPh>
    <rPh sb="19" eb="21">
      <t>ゴゼン</t>
    </rPh>
    <rPh sb="26" eb="28">
      <t>ゴゴ</t>
    </rPh>
    <phoneticPr fontId="2"/>
  </si>
  <si>
    <t xml:space="preserve"> 　   　月　　日（　　）
　 午前  ・  午後</t>
    <phoneticPr fontId="2"/>
  </si>
  <si>
    <t xml:space="preserve"> 　   　月　　日（　　）
　 午前  ・  午後</t>
    <phoneticPr fontId="2"/>
  </si>
  <si>
    <t>なお、夏の花苗の配布を希望しない地区も同様とします。</t>
    <phoneticPr fontId="2"/>
  </si>
  <si>
    <t>移植ゴテ(ミニスコップ)</t>
    <phoneticPr fontId="2"/>
  </si>
  <si>
    <t>資材</t>
    <phoneticPr fontId="2"/>
  </si>
  <si>
    <t>肥料、土等</t>
    <phoneticPr fontId="2"/>
  </si>
  <si>
    <t>注１：</t>
    <phoneticPr fontId="2"/>
  </si>
  <si>
    <t>花苗の希望が特定の種類に集中した場合は、調整させていただくことがありますので、ご了承願います。</t>
    <phoneticPr fontId="2"/>
  </si>
  <si>
    <t>セット数(B)</t>
    <rPh sb="3" eb="4">
      <t>スウ</t>
    </rPh>
    <phoneticPr fontId="2"/>
  </si>
  <si>
    <t>サルビア</t>
    <phoneticPr fontId="2"/>
  </si>
  <si>
    <t>令和８(2026)年度配布希望物品 （花苗） 申込書</t>
    <rPh sb="0" eb="2">
      <t>レイワ</t>
    </rPh>
    <rPh sb="9" eb="11">
      <t>ネンド</t>
    </rPh>
    <rPh sb="11" eb="13">
      <t>ハイフ</t>
    </rPh>
    <rPh sb="13" eb="15">
      <t>キボウ</t>
    </rPh>
    <phoneticPr fontId="2"/>
  </si>
  <si>
    <t xml:space="preserve">                 　　　　　行政区</t>
    <rPh sb="22" eb="24">
      <t>ギョウセイ</t>
    </rPh>
    <rPh sb="24" eb="25">
      <t>ク</t>
    </rPh>
    <phoneticPr fontId="2"/>
  </si>
  <si>
    <t>蓄圧式動噴器</t>
    <rPh sb="0" eb="2">
      <t>チクアツ</t>
    </rPh>
    <rPh sb="2" eb="3">
      <t>シキ</t>
    </rPh>
    <rPh sb="3" eb="5">
      <t>ドウフン</t>
    </rPh>
    <rPh sb="5" eb="6">
      <t>ウツワ</t>
    </rPh>
    <phoneticPr fontId="19"/>
  </si>
  <si>
    <t>容量 5ℓ</t>
    <rPh sb="0" eb="2">
      <t>ヨウリョウ</t>
    </rPh>
    <phoneticPr fontId="2"/>
  </si>
  <si>
    <t>三角ホー（大）両刃鍬</t>
    <rPh sb="0" eb="2">
      <t>サンカク</t>
    </rPh>
    <rPh sb="5" eb="6">
      <t>ダイ</t>
    </rPh>
    <phoneticPr fontId="2"/>
  </si>
  <si>
    <t>柄長さ140cm</t>
    <rPh sb="0" eb="1">
      <t>エ</t>
    </rPh>
    <rPh sb="1" eb="2">
      <t>ナガ</t>
    </rPh>
    <phoneticPr fontId="2"/>
  </si>
  <si>
    <t>三角ホー（小）両刃鍬</t>
    <rPh sb="0" eb="2">
      <t>サンカク</t>
    </rPh>
    <rPh sb="5" eb="6">
      <t>ショウ</t>
    </rPh>
    <phoneticPr fontId="2"/>
  </si>
  <si>
    <t>柄長さ100cm</t>
    <rPh sb="0" eb="1">
      <t>エ</t>
    </rPh>
    <rPh sb="1" eb="2">
      <t>ナガ</t>
    </rPh>
    <phoneticPr fontId="2"/>
  </si>
  <si>
    <t>スコップ（大）</t>
    <rPh sb="5" eb="6">
      <t>ダイ</t>
    </rPh>
    <phoneticPr fontId="2"/>
  </si>
  <si>
    <t>スコップ（小）</t>
    <rPh sb="5" eb="6">
      <t>ショウ</t>
    </rPh>
    <phoneticPr fontId="2"/>
  </si>
  <si>
    <t>草削り（半円形ハンドタイプ）</t>
    <rPh sb="4" eb="7">
      <t>ハンエンケイ</t>
    </rPh>
    <phoneticPr fontId="2"/>
  </si>
  <si>
    <t>園芸用手袋（３枚パック）</t>
    <rPh sb="0" eb="3">
      <t>エンゲイヨウ</t>
    </rPh>
    <rPh sb="3" eb="5">
      <t>テブクロ</t>
    </rPh>
    <rPh sb="7" eb="8">
      <t>マイ</t>
    </rPh>
    <phoneticPr fontId="2"/>
  </si>
  <si>
    <t>消石灰（粒状）</t>
    <rPh sb="4" eb="5">
      <t>ツブ</t>
    </rPh>
    <rPh sb="5" eb="6">
      <t>ジョウ</t>
    </rPh>
    <phoneticPr fontId="2"/>
  </si>
  <si>
    <t>苦土石灰（粒状）</t>
    <rPh sb="0" eb="1">
      <t>ク</t>
    </rPh>
    <rPh sb="1" eb="2">
      <t>ド</t>
    </rPh>
    <rPh sb="5" eb="6">
      <t>ツブ</t>
    </rPh>
    <rPh sb="6" eb="7">
      <t>ジョウ</t>
    </rPh>
    <phoneticPr fontId="2"/>
  </si>
  <si>
    <t>有機石灰（貝がら石灰）</t>
    <rPh sb="0" eb="2">
      <t>ユウキ</t>
    </rPh>
    <rPh sb="2" eb="4">
      <t>セッカイ</t>
    </rPh>
    <rPh sb="5" eb="6">
      <t>カイ</t>
    </rPh>
    <rPh sb="8" eb="10">
      <t>セッカイ</t>
    </rPh>
    <phoneticPr fontId="2"/>
  </si>
  <si>
    <t>１袋 1Kg</t>
    <phoneticPr fontId="2"/>
  </si>
  <si>
    <t>１袋 5Kg</t>
    <phoneticPr fontId="2"/>
  </si>
  <si>
    <t>ベニカＸスプレー</t>
    <phoneticPr fontId="2"/>
  </si>
  <si>
    <t>1000mℓ</t>
    <phoneticPr fontId="2"/>
  </si>
  <si>
    <t>令和８(2026)年度配布希望物品 （資材等） 申込書</t>
    <rPh sb="0" eb="2">
      <t>レイワ</t>
    </rPh>
    <rPh sb="9" eb="11">
      <t>ネンド</t>
    </rPh>
    <rPh sb="11" eb="13">
      <t>ハイフ</t>
    </rPh>
    <rPh sb="13" eb="15">
      <t>キボウ</t>
    </rPh>
    <phoneticPr fontId="2"/>
  </si>
  <si>
    <t xml:space="preserve">             　    　　行政区</t>
    <rPh sb="20" eb="22">
      <t>ギョウセイ</t>
    </rPh>
    <rPh sb="22" eb="23">
      <t>ク</t>
    </rPh>
    <phoneticPr fontId="2"/>
  </si>
  <si>
    <t>注２：</t>
  </si>
  <si>
    <t>噴霧器（ ノズル式）ステンレス製</t>
    <rPh sb="0" eb="3">
      <t>フンムキ</t>
    </rPh>
    <rPh sb="8" eb="9">
      <t>シキ</t>
    </rPh>
    <rPh sb="15" eb="16">
      <t>セイ</t>
    </rPh>
    <phoneticPr fontId="2"/>
  </si>
  <si>
    <t>クイーンプランター600型　（白）</t>
    <rPh sb="12" eb="13">
      <t>ガタ</t>
    </rPh>
    <rPh sb="15" eb="16">
      <t>シロ</t>
    </rPh>
    <phoneticPr fontId="2"/>
  </si>
  <si>
    <t>クイーンプランター600型　（茶）</t>
    <rPh sb="12" eb="13">
      <t>ガタ</t>
    </rPh>
    <rPh sb="15" eb="16">
      <t>チャ</t>
    </rPh>
    <phoneticPr fontId="2"/>
  </si>
  <si>
    <t>クイーンプランター650型　（白）</t>
    <rPh sb="12" eb="13">
      <t>ガタ</t>
    </rPh>
    <rPh sb="15" eb="16">
      <t>シロ</t>
    </rPh>
    <phoneticPr fontId="2"/>
  </si>
  <si>
    <t>クイーンプランター650型　（茶）</t>
    <rPh sb="12" eb="13">
      <t>ガタ</t>
    </rPh>
    <rPh sb="15" eb="16">
      <t>チャ</t>
    </rPh>
    <phoneticPr fontId="2"/>
  </si>
  <si>
    <t>注３：</t>
  </si>
  <si>
    <t>充電式電動噴霧器（肩掛け式）</t>
    <rPh sb="0" eb="2">
      <t>ジュウデン</t>
    </rPh>
    <rPh sb="2" eb="3">
      <t>シキ</t>
    </rPh>
    <rPh sb="3" eb="5">
      <t>デンドウ</t>
    </rPh>
    <rPh sb="5" eb="8">
      <t>フンムキ</t>
    </rPh>
    <rPh sb="9" eb="11">
      <t>カタカ</t>
    </rPh>
    <rPh sb="12" eb="13">
      <t>シキ</t>
    </rPh>
    <phoneticPr fontId="19"/>
  </si>
  <si>
    <t>申込点
(A×B)</t>
    <rPh sb="0" eb="2">
      <t>モウシコミ</t>
    </rPh>
    <rPh sb="2" eb="3">
      <t>テン</t>
    </rPh>
    <phoneticPr fontId="2"/>
  </si>
  <si>
    <t>点数
(A)</t>
    <rPh sb="0" eb="1">
      <t>テン</t>
    </rPh>
    <rPh sb="1" eb="2">
      <t>カズ</t>
    </rPh>
    <phoneticPr fontId="2"/>
  </si>
  <si>
    <t>数量
(B)</t>
    <rPh sb="0" eb="2">
      <t>スウリョウ</t>
    </rPh>
    <phoneticPr fontId="2"/>
  </si>
  <si>
    <r>
      <t>花苗は、</t>
    </r>
    <r>
      <rPr>
        <b/>
        <u/>
        <sz val="16"/>
        <rFont val="ＭＳ ゴシック"/>
        <family val="3"/>
        <charset val="128"/>
      </rPr>
      <t>原則として１セット(50苗)単位</t>
    </r>
    <r>
      <rPr>
        <b/>
        <sz val="16"/>
        <rFont val="ＭＳ ゴシック"/>
        <family val="3"/>
        <charset val="128"/>
      </rPr>
      <t>の申し込みとする。</t>
    </r>
    <phoneticPr fontId="2"/>
  </si>
  <si>
    <r>
      <t>行政区等別の配分点数の有効活用のため、</t>
    </r>
    <r>
      <rPr>
        <b/>
        <u/>
        <sz val="16"/>
        <rFont val="ＭＳ ゴシック"/>
        <family val="3"/>
        <charset val="128"/>
      </rPr>
      <t>特例により0.5セット(25苗)単位</t>
    </r>
    <r>
      <rPr>
        <b/>
        <sz val="16"/>
        <rFont val="ＭＳ ゴシック"/>
        <family val="3"/>
        <charset val="128"/>
      </rPr>
      <t>の申し込みを可とする。</t>
    </r>
    <phoneticPr fontId="2"/>
  </si>
  <si>
    <t>ホースリール＋ホース（L=30m、径12mm）</t>
    <rPh sb="17" eb="18">
      <t>ケイ</t>
    </rPh>
    <phoneticPr fontId="2"/>
  </si>
  <si>
    <t>ホースリール ＋ ホース（L=20m、径12mm）</t>
    <rPh sb="19" eb="20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</si>
</sst>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);[Red]\(#,##0.0\)"/>
    <numFmt numFmtId="178" formatCode="#,##0_);[Red]\(#,##0\)"/>
    <numFmt numFmtId="179" formatCode="#\ "/>
    <numFmt numFmtId="180" formatCode="#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u/>
      <sz val="14"/>
      <name val="ＭＳ Ｐゴシック"/>
      <family val="3"/>
      <charset val="128"/>
    </font>
    <font>
      <b/>
      <sz val="13"/>
      <name val="ＭＳ 明朝"/>
      <family val="1"/>
      <charset val="128"/>
    </font>
    <font>
      <b/>
      <sz val="13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3"/>
      <color rgb="FFFF0000"/>
      <name val="ＭＳ 明朝"/>
      <family val="1"/>
      <charset val="128"/>
    </font>
    <font>
      <b/>
      <sz val="14"/>
      <name val="ＭＳ ゴシック"/>
      <family val="3"/>
      <charset val="128"/>
    </font>
    <font>
      <b/>
      <u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176" fontId="5" fillId="0" borderId="5" xfId="0" applyNumberFormat="1" applyFont="1" applyFill="1" applyBorder="1" applyAlignment="1">
      <alignment horizontal="left" vertical="center" shrinkToFit="1"/>
    </xf>
    <xf numFmtId="176" fontId="5" fillId="0" borderId="4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11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horizontal="left" vertical="center" shrinkToFit="1"/>
    </xf>
    <xf numFmtId="176" fontId="5" fillId="0" borderId="23" xfId="0" applyNumberFormat="1" applyFont="1" applyFill="1" applyBorder="1" applyAlignment="1">
      <alignment horizontal="left" vertical="center" shrinkToFit="1"/>
    </xf>
    <xf numFmtId="176" fontId="5" fillId="0" borderId="26" xfId="0" applyNumberFormat="1" applyFont="1" applyFill="1" applyBorder="1" applyAlignment="1">
      <alignment horizontal="left" vertical="center" shrinkToFit="1"/>
    </xf>
    <xf numFmtId="0" fontId="14" fillId="0" borderId="0" xfId="0" applyFont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textRotation="255"/>
    </xf>
    <xf numFmtId="0" fontId="5" fillId="0" borderId="38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 textRotation="255"/>
    </xf>
    <xf numFmtId="0" fontId="5" fillId="0" borderId="33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>
      <alignment vertical="center"/>
    </xf>
    <xf numFmtId="0" fontId="5" fillId="0" borderId="39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7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16" fillId="0" borderId="37" xfId="0" applyFont="1" applyFill="1" applyBorder="1" applyAlignment="1">
      <alignment horizontal="right" vertical="center"/>
    </xf>
    <xf numFmtId="0" fontId="15" fillId="0" borderId="37" xfId="0" applyFont="1" applyFill="1" applyBorder="1">
      <alignment vertical="center"/>
    </xf>
    <xf numFmtId="0" fontId="15" fillId="0" borderId="39" xfId="0" applyFont="1" applyFill="1" applyBorder="1">
      <alignment vertical="center"/>
    </xf>
    <xf numFmtId="0" fontId="11" fillId="0" borderId="3" xfId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  <xf numFmtId="176" fontId="5" fillId="0" borderId="25" xfId="0" applyNumberFormat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1" applyFont="1" applyFill="1" applyBorder="1" applyAlignment="1">
      <alignment horizontal="left" vertical="center"/>
    </xf>
    <xf numFmtId="0" fontId="9" fillId="0" borderId="21" xfId="1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9" fillId="0" borderId="4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9" fillId="0" borderId="22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/>
    </xf>
    <xf numFmtId="0" fontId="7" fillId="0" borderId="11" xfId="0" applyFont="1" applyFill="1" applyBorder="1" applyAlignment="1">
      <alignment vertical="center"/>
    </xf>
    <xf numFmtId="0" fontId="7" fillId="0" borderId="4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9" fillId="0" borderId="9" xfId="1" applyFont="1" applyFill="1" applyBorder="1" applyAlignment="1">
      <alignment vertical="center"/>
    </xf>
    <xf numFmtId="0" fontId="9" fillId="0" borderId="13" xfId="1" applyFont="1" applyFill="1" applyBorder="1" applyAlignment="1">
      <alignment horizontal="left" vertical="center"/>
    </xf>
    <xf numFmtId="0" fontId="10" fillId="0" borderId="13" xfId="0" applyFont="1" applyFill="1" applyBorder="1">
      <alignment vertical="center"/>
    </xf>
    <xf numFmtId="0" fontId="20" fillId="0" borderId="4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11" xfId="0" applyFont="1" applyFill="1" applyBorder="1">
      <alignment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/>
    </xf>
    <xf numFmtId="0" fontId="9" fillId="0" borderId="12" xfId="1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vertical="center" wrapText="1"/>
    </xf>
    <xf numFmtId="179" fontId="7" fillId="0" borderId="7" xfId="0" applyNumberFormat="1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8" fillId="0" borderId="40" xfId="0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15" fillId="0" borderId="40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1" fillId="0" borderId="12" xfId="0" applyFont="1" applyBorder="1" applyAlignment="1">
      <alignment horizontal="left" vertical="center"/>
    </xf>
    <xf numFmtId="0" fontId="6" fillId="0" borderId="11" xfId="0" applyFont="1" applyBorder="1">
      <alignment vertical="center"/>
    </xf>
    <xf numFmtId="177" fontId="6" fillId="0" borderId="11" xfId="0" applyNumberFormat="1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13" fillId="0" borderId="8" xfId="0" applyFont="1" applyBorder="1">
      <alignment vertical="center"/>
    </xf>
    <xf numFmtId="178" fontId="21" fillId="0" borderId="15" xfId="0" applyNumberFormat="1" applyFont="1" applyFill="1" applyBorder="1" applyAlignment="1">
      <alignment horizontal="right" vertical="center"/>
    </xf>
    <xf numFmtId="177" fontId="21" fillId="0" borderId="15" xfId="0" applyNumberFormat="1" applyFont="1" applyFill="1" applyBorder="1" applyAlignment="1">
      <alignment vertical="center"/>
    </xf>
    <xf numFmtId="178" fontId="21" fillId="0" borderId="15" xfId="0" applyNumberFormat="1" applyFont="1" applyFill="1" applyBorder="1" applyAlignment="1">
      <alignment vertical="center"/>
    </xf>
    <xf numFmtId="177" fontId="21" fillId="0" borderId="1" xfId="0" applyNumberFormat="1" applyFont="1" applyFill="1" applyBorder="1" applyAlignment="1">
      <alignment vertical="center"/>
    </xf>
    <xf numFmtId="178" fontId="21" fillId="0" borderId="1" xfId="0" applyNumberFormat="1" applyFont="1" applyFill="1" applyBorder="1" applyAlignment="1">
      <alignment vertical="center"/>
    </xf>
    <xf numFmtId="178" fontId="21" fillId="0" borderId="7" xfId="0" applyNumberFormat="1" applyFont="1" applyFill="1" applyBorder="1" applyAlignment="1">
      <alignment horizontal="right" vertical="center"/>
    </xf>
    <xf numFmtId="178" fontId="21" fillId="0" borderId="10" xfId="0" applyNumberFormat="1" applyFont="1" applyFill="1" applyBorder="1" applyAlignment="1">
      <alignment vertical="center"/>
    </xf>
    <xf numFmtId="178" fontId="21" fillId="0" borderId="20" xfId="0" applyNumberFormat="1" applyFont="1" applyFill="1" applyBorder="1" applyAlignment="1">
      <alignment horizontal="right" vertical="center"/>
    </xf>
    <xf numFmtId="177" fontId="21" fillId="0" borderId="20" xfId="0" applyNumberFormat="1" applyFont="1" applyFill="1" applyBorder="1" applyAlignment="1">
      <alignment vertical="center"/>
    </xf>
    <xf numFmtId="178" fontId="21" fillId="0" borderId="20" xfId="0" applyNumberFormat="1" applyFont="1" applyFill="1" applyBorder="1" applyAlignment="1">
      <alignment vertical="center"/>
    </xf>
    <xf numFmtId="178" fontId="21" fillId="0" borderId="27" xfId="0" applyNumberFormat="1" applyFont="1" applyFill="1" applyBorder="1" applyAlignment="1">
      <alignment horizontal="right" vertical="center"/>
    </xf>
    <xf numFmtId="177" fontId="21" fillId="0" borderId="27" xfId="0" applyNumberFormat="1" applyFont="1" applyFill="1" applyBorder="1" applyAlignment="1">
      <alignment vertical="center"/>
    </xf>
    <xf numFmtId="178" fontId="21" fillId="0" borderId="27" xfId="0" applyNumberFormat="1" applyFont="1" applyFill="1" applyBorder="1" applyAlignment="1">
      <alignment vertical="center"/>
    </xf>
    <xf numFmtId="178" fontId="21" fillId="0" borderId="34" xfId="0" applyNumberFormat="1" applyFont="1" applyFill="1" applyBorder="1" applyAlignment="1">
      <alignment horizontal="right" vertical="center"/>
    </xf>
    <xf numFmtId="178" fontId="11" fillId="0" borderId="18" xfId="0" applyNumberFormat="1" applyFont="1" applyFill="1" applyBorder="1" applyAlignment="1">
      <alignment horizontal="right" vertical="center"/>
    </xf>
    <xf numFmtId="177" fontId="21" fillId="0" borderId="40" xfId="0" applyNumberFormat="1" applyFont="1" applyFill="1" applyBorder="1" applyAlignment="1">
      <alignment vertical="center"/>
    </xf>
    <xf numFmtId="178" fontId="21" fillId="0" borderId="40" xfId="0" applyNumberFormat="1" applyFont="1" applyFill="1" applyBorder="1" applyAlignment="1">
      <alignment vertical="center"/>
    </xf>
    <xf numFmtId="177" fontId="21" fillId="0" borderId="12" xfId="0" applyNumberFormat="1" applyFont="1" applyFill="1" applyBorder="1" applyAlignment="1">
      <alignment vertical="center"/>
    </xf>
    <xf numFmtId="178" fontId="21" fillId="0" borderId="1" xfId="0" applyNumberFormat="1" applyFont="1" applyFill="1" applyBorder="1" applyAlignment="1">
      <alignment horizontal="right" vertical="center"/>
    </xf>
    <xf numFmtId="177" fontId="21" fillId="0" borderId="3" xfId="0" applyNumberFormat="1" applyFont="1" applyFill="1" applyBorder="1" applyAlignment="1">
      <alignment vertical="center"/>
    </xf>
    <xf numFmtId="177" fontId="21" fillId="0" borderId="9" xfId="0" applyNumberFormat="1" applyFont="1" applyFill="1" applyBorder="1" applyAlignment="1">
      <alignment vertical="center"/>
    </xf>
    <xf numFmtId="177" fontId="11" fillId="0" borderId="18" xfId="0" applyNumberFormat="1" applyFont="1" applyFill="1" applyBorder="1" applyAlignment="1">
      <alignment horizontal="right" vertical="center"/>
    </xf>
    <xf numFmtId="177" fontId="21" fillId="0" borderId="18" xfId="0" applyNumberFormat="1" applyFont="1" applyFill="1" applyBorder="1">
      <alignment vertical="center"/>
    </xf>
    <xf numFmtId="178" fontId="21" fillId="0" borderId="18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8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2" fillId="0" borderId="49" xfId="0" applyFont="1" applyBorder="1" applyAlignment="1">
      <alignment horizontal="right" vertical="top"/>
    </xf>
    <xf numFmtId="0" fontId="5" fillId="0" borderId="4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vertical="center"/>
    </xf>
    <xf numFmtId="176" fontId="5" fillId="0" borderId="25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 wrapText="1"/>
    </xf>
    <xf numFmtId="176" fontId="5" fillId="0" borderId="47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27"/>
  <sheetViews>
    <sheetView showZeros="0" tabSelected="1" view="pageBreakPreview" zoomScale="75" zoomScaleNormal="100" zoomScaleSheetLayoutView="75" workbookViewId="0">
      <selection activeCell="B4" sqref="B4:C4"/>
    </sheetView>
  </sheetViews>
  <sheetFormatPr defaultRowHeight="13.5" x14ac:dyDescent="0.15"/>
  <cols>
    <col min="1" max="1" width="7.375" style="2" customWidth="1"/>
    <col min="2" max="2" width="2.375" style="2" customWidth="1"/>
    <col min="3" max="3" width="24.125" style="1" customWidth="1"/>
    <col min="4" max="4" width="8.625" style="1" customWidth="1"/>
    <col min="5" max="5" width="15.375" style="1" customWidth="1"/>
    <col min="6" max="6" width="9.625" style="3" customWidth="1"/>
    <col min="7" max="7" width="9.625" style="1" customWidth="1"/>
    <col min="8" max="8" width="10.625" style="1" customWidth="1"/>
    <col min="9" max="9" width="21.875" style="1" customWidth="1"/>
    <col min="10" max="10" width="9" style="1"/>
    <col min="11" max="11" width="18.125" style="1" customWidth="1"/>
    <col min="12" max="16384" width="9" style="1"/>
  </cols>
  <sheetData>
    <row r="1" spans="1:9" ht="11.25" customHeight="1" x14ac:dyDescent="0.15"/>
    <row r="2" spans="1:9" s="4" customFormat="1" ht="33" customHeight="1" thickBot="1" x14ac:dyDescent="0.2">
      <c r="A2" s="116" t="s">
        <v>72</v>
      </c>
      <c r="B2" s="116"/>
      <c r="C2" s="116"/>
      <c r="D2" s="116"/>
      <c r="E2" s="116"/>
      <c r="F2" s="116"/>
      <c r="G2" s="116"/>
      <c r="H2" s="41"/>
      <c r="I2" s="14" t="s">
        <v>73</v>
      </c>
    </row>
    <row r="3" spans="1:9" s="4" customFormat="1" ht="41.25" customHeight="1" thickBot="1" x14ac:dyDescent="0.2">
      <c r="A3" s="15" t="s">
        <v>4</v>
      </c>
      <c r="B3" s="117" t="s">
        <v>0</v>
      </c>
      <c r="C3" s="118"/>
      <c r="D3" s="118"/>
      <c r="E3" s="119"/>
      <c r="F3" s="16" t="s">
        <v>102</v>
      </c>
      <c r="G3" s="16" t="s">
        <v>70</v>
      </c>
      <c r="H3" s="16" t="s">
        <v>101</v>
      </c>
      <c r="I3" s="17" t="s">
        <v>1</v>
      </c>
    </row>
    <row r="4" spans="1:9" s="4" customFormat="1" ht="36" customHeight="1" x14ac:dyDescent="0.15">
      <c r="A4" s="142" t="s">
        <v>16</v>
      </c>
      <c r="B4" s="120" t="s">
        <v>56</v>
      </c>
      <c r="C4" s="121"/>
      <c r="D4" s="10"/>
      <c r="E4" s="11" t="s">
        <v>20</v>
      </c>
      <c r="F4" s="88">
        <v>38</v>
      </c>
      <c r="G4" s="89"/>
      <c r="H4" s="90">
        <f>F4*G4</f>
        <v>0</v>
      </c>
      <c r="I4" s="133" t="s">
        <v>60</v>
      </c>
    </row>
    <row r="5" spans="1:9" s="4" customFormat="1" ht="36" customHeight="1" x14ac:dyDescent="0.15">
      <c r="A5" s="143"/>
      <c r="B5" s="122" t="s">
        <v>21</v>
      </c>
      <c r="C5" s="123"/>
      <c r="D5" s="43"/>
      <c r="E5" s="7" t="s">
        <v>20</v>
      </c>
      <c r="F5" s="88">
        <v>38</v>
      </c>
      <c r="G5" s="89"/>
      <c r="H5" s="92">
        <f t="shared" ref="H5:H22" si="0">F5*G5</f>
        <v>0</v>
      </c>
      <c r="I5" s="134"/>
    </row>
    <row r="6" spans="1:9" s="4" customFormat="1" ht="36" customHeight="1" x14ac:dyDescent="0.15">
      <c r="A6" s="35"/>
      <c r="B6" s="122" t="s">
        <v>18</v>
      </c>
      <c r="C6" s="123"/>
      <c r="D6" s="38"/>
      <c r="E6" s="39" t="s">
        <v>20</v>
      </c>
      <c r="F6" s="93">
        <v>38</v>
      </c>
      <c r="G6" s="89"/>
      <c r="H6" s="94">
        <f t="shared" ref="H6" si="1">F6*G6</f>
        <v>0</v>
      </c>
      <c r="I6" s="135"/>
    </row>
    <row r="7" spans="1:9" s="4" customFormat="1" ht="36" customHeight="1" thickBot="1" x14ac:dyDescent="0.2">
      <c r="A7" s="36"/>
      <c r="B7" s="124" t="s">
        <v>59</v>
      </c>
      <c r="C7" s="125"/>
      <c r="D7" s="44"/>
      <c r="E7" s="12" t="s">
        <v>20</v>
      </c>
      <c r="F7" s="95">
        <v>38</v>
      </c>
      <c r="G7" s="89"/>
      <c r="H7" s="97">
        <f t="shared" si="0"/>
        <v>0</v>
      </c>
      <c r="I7" s="136"/>
    </row>
    <row r="8" spans="1:9" s="4" customFormat="1" ht="36" customHeight="1" x14ac:dyDescent="0.15">
      <c r="A8" s="142" t="s">
        <v>17</v>
      </c>
      <c r="B8" s="120" t="s">
        <v>22</v>
      </c>
      <c r="C8" s="121"/>
      <c r="D8" s="45"/>
      <c r="E8" s="13" t="s">
        <v>20</v>
      </c>
      <c r="F8" s="98">
        <v>38</v>
      </c>
      <c r="G8" s="99"/>
      <c r="H8" s="100">
        <f t="shared" si="0"/>
        <v>0</v>
      </c>
      <c r="I8" s="137" t="s">
        <v>61</v>
      </c>
    </row>
    <row r="9" spans="1:9" s="4" customFormat="1" ht="36" customHeight="1" x14ac:dyDescent="0.15">
      <c r="A9" s="143"/>
      <c r="B9" s="122" t="s">
        <v>23</v>
      </c>
      <c r="C9" s="123"/>
      <c r="D9" s="8"/>
      <c r="E9" s="7" t="s">
        <v>20</v>
      </c>
      <c r="F9" s="88">
        <v>38</v>
      </c>
      <c r="G9" s="91"/>
      <c r="H9" s="92">
        <f t="shared" si="0"/>
        <v>0</v>
      </c>
      <c r="I9" s="138"/>
    </row>
    <row r="10" spans="1:9" s="4" customFormat="1" ht="36" customHeight="1" x14ac:dyDescent="0.15">
      <c r="A10" s="35"/>
      <c r="B10" s="122" t="s">
        <v>24</v>
      </c>
      <c r="C10" s="123"/>
      <c r="D10" s="43"/>
      <c r="E10" s="7" t="s">
        <v>20</v>
      </c>
      <c r="F10" s="88">
        <v>38</v>
      </c>
      <c r="G10" s="91"/>
      <c r="H10" s="92">
        <f t="shared" si="0"/>
        <v>0</v>
      </c>
      <c r="I10" s="138"/>
    </row>
    <row r="11" spans="1:9" s="4" customFormat="1" ht="36" customHeight="1" x14ac:dyDescent="0.15">
      <c r="A11" s="35"/>
      <c r="B11" s="122" t="s">
        <v>71</v>
      </c>
      <c r="C11" s="123"/>
      <c r="D11" s="43"/>
      <c r="E11" s="7" t="s">
        <v>20</v>
      </c>
      <c r="F11" s="88">
        <v>38</v>
      </c>
      <c r="G11" s="91"/>
      <c r="H11" s="92">
        <f t="shared" si="0"/>
        <v>0</v>
      </c>
      <c r="I11" s="139"/>
    </row>
    <row r="12" spans="1:9" s="4" customFormat="1" ht="36" customHeight="1" thickBot="1" x14ac:dyDescent="0.2">
      <c r="A12" s="36"/>
      <c r="B12" s="124" t="s">
        <v>57</v>
      </c>
      <c r="C12" s="125"/>
      <c r="D12" s="44"/>
      <c r="E12" s="12" t="s">
        <v>20</v>
      </c>
      <c r="F12" s="101">
        <v>38</v>
      </c>
      <c r="G12" s="96"/>
      <c r="H12" s="97">
        <f t="shared" si="0"/>
        <v>0</v>
      </c>
      <c r="I12" s="140"/>
    </row>
    <row r="13" spans="1:9" s="4" customFormat="1" ht="36" customHeight="1" x14ac:dyDescent="0.15">
      <c r="A13" s="142" t="s">
        <v>52</v>
      </c>
      <c r="B13" s="126" t="s">
        <v>34</v>
      </c>
      <c r="C13" s="127"/>
      <c r="D13" s="9" t="s">
        <v>26</v>
      </c>
      <c r="E13" s="7" t="s">
        <v>20</v>
      </c>
      <c r="F13" s="88">
        <v>50</v>
      </c>
      <c r="G13" s="89"/>
      <c r="H13" s="92">
        <f t="shared" si="0"/>
        <v>0</v>
      </c>
      <c r="I13" s="130" t="s">
        <v>62</v>
      </c>
    </row>
    <row r="14" spans="1:9" s="4" customFormat="1" ht="36" customHeight="1" x14ac:dyDescent="0.15">
      <c r="A14" s="143"/>
      <c r="B14" s="128" t="s">
        <v>34</v>
      </c>
      <c r="C14" s="129"/>
      <c r="D14" s="9" t="s">
        <v>27</v>
      </c>
      <c r="E14" s="7" t="s">
        <v>20</v>
      </c>
      <c r="F14" s="88">
        <v>50</v>
      </c>
      <c r="G14" s="91"/>
      <c r="H14" s="92">
        <f t="shared" si="0"/>
        <v>0</v>
      </c>
      <c r="I14" s="130"/>
    </row>
    <row r="15" spans="1:9" s="4" customFormat="1" ht="36" customHeight="1" x14ac:dyDescent="0.15">
      <c r="A15" s="35"/>
      <c r="B15" s="128" t="s">
        <v>35</v>
      </c>
      <c r="C15" s="129"/>
      <c r="D15" s="9" t="s">
        <v>25</v>
      </c>
      <c r="E15" s="7" t="s">
        <v>20</v>
      </c>
      <c r="F15" s="88">
        <v>50</v>
      </c>
      <c r="G15" s="91"/>
      <c r="H15" s="92">
        <f t="shared" si="0"/>
        <v>0</v>
      </c>
      <c r="I15" s="130"/>
    </row>
    <row r="16" spans="1:9" s="4" customFormat="1" ht="36" customHeight="1" x14ac:dyDescent="0.15">
      <c r="A16" s="35"/>
      <c r="B16" s="128" t="s">
        <v>35</v>
      </c>
      <c r="C16" s="129"/>
      <c r="D16" s="9" t="s">
        <v>28</v>
      </c>
      <c r="E16" s="7" t="s">
        <v>20</v>
      </c>
      <c r="F16" s="88">
        <v>50</v>
      </c>
      <c r="G16" s="91"/>
      <c r="H16" s="92">
        <f t="shared" si="0"/>
        <v>0</v>
      </c>
      <c r="I16" s="130"/>
    </row>
    <row r="17" spans="1:9" s="4" customFormat="1" ht="36" customHeight="1" x14ac:dyDescent="0.15">
      <c r="A17" s="35"/>
      <c r="B17" s="122" t="s">
        <v>29</v>
      </c>
      <c r="C17" s="123"/>
      <c r="D17" s="43"/>
      <c r="E17" s="7" t="s">
        <v>20</v>
      </c>
      <c r="F17" s="88">
        <v>38</v>
      </c>
      <c r="G17" s="91"/>
      <c r="H17" s="92">
        <f t="shared" si="0"/>
        <v>0</v>
      </c>
      <c r="I17" s="130"/>
    </row>
    <row r="18" spans="1:9" s="4" customFormat="1" ht="36" customHeight="1" x14ac:dyDescent="0.15">
      <c r="A18" s="18"/>
      <c r="B18" s="122" t="s">
        <v>30</v>
      </c>
      <c r="C18" s="123"/>
      <c r="D18" s="43"/>
      <c r="E18" s="7" t="s">
        <v>20</v>
      </c>
      <c r="F18" s="88">
        <v>38</v>
      </c>
      <c r="G18" s="91"/>
      <c r="H18" s="92">
        <f t="shared" si="0"/>
        <v>0</v>
      </c>
      <c r="I18" s="19"/>
    </row>
    <row r="19" spans="1:9" s="4" customFormat="1" ht="36" customHeight="1" x14ac:dyDescent="0.15">
      <c r="A19" s="18"/>
      <c r="B19" s="122" t="s">
        <v>19</v>
      </c>
      <c r="C19" s="123"/>
      <c r="D19" s="43"/>
      <c r="E19" s="7" t="s">
        <v>20</v>
      </c>
      <c r="F19" s="88">
        <v>38</v>
      </c>
      <c r="G19" s="91"/>
      <c r="H19" s="92">
        <f t="shared" si="0"/>
        <v>0</v>
      </c>
      <c r="I19" s="19"/>
    </row>
    <row r="20" spans="1:9" s="4" customFormat="1" ht="36" customHeight="1" thickBot="1" x14ac:dyDescent="0.2">
      <c r="A20" s="20"/>
      <c r="B20" s="124" t="s">
        <v>31</v>
      </c>
      <c r="C20" s="125"/>
      <c r="D20" s="44"/>
      <c r="E20" s="12" t="s">
        <v>20</v>
      </c>
      <c r="F20" s="101">
        <v>38</v>
      </c>
      <c r="G20" s="96"/>
      <c r="H20" s="97">
        <f t="shared" si="0"/>
        <v>0</v>
      </c>
      <c r="I20" s="21"/>
    </row>
    <row r="21" spans="1:9" s="4" customFormat="1" ht="36" customHeight="1" x14ac:dyDescent="0.15">
      <c r="A21" s="142" t="s">
        <v>51</v>
      </c>
      <c r="B21" s="120" t="s">
        <v>32</v>
      </c>
      <c r="C21" s="121"/>
      <c r="D21" s="45"/>
      <c r="E21" s="13" t="s">
        <v>20</v>
      </c>
      <c r="F21" s="98">
        <v>38</v>
      </c>
      <c r="G21" s="89"/>
      <c r="H21" s="100">
        <f t="shared" si="0"/>
        <v>0</v>
      </c>
      <c r="I21" s="131" t="s">
        <v>63</v>
      </c>
    </row>
    <row r="22" spans="1:9" s="4" customFormat="1" ht="36" customHeight="1" thickBot="1" x14ac:dyDescent="0.2">
      <c r="A22" s="144"/>
      <c r="B22" s="124" t="s">
        <v>33</v>
      </c>
      <c r="C22" s="125"/>
      <c r="D22" s="44"/>
      <c r="E22" s="12" t="s">
        <v>20</v>
      </c>
      <c r="F22" s="101">
        <v>38</v>
      </c>
      <c r="G22" s="96"/>
      <c r="H22" s="97">
        <f t="shared" si="0"/>
        <v>0</v>
      </c>
      <c r="I22" s="132"/>
    </row>
    <row r="23" spans="1:9" ht="30" customHeight="1" thickBot="1" x14ac:dyDescent="0.2">
      <c r="A23" s="22"/>
      <c r="B23" s="40"/>
      <c r="C23" s="42" t="s">
        <v>53</v>
      </c>
      <c r="D23" s="23"/>
      <c r="E23" s="24"/>
      <c r="F23" s="102"/>
      <c r="G23" s="103">
        <f>SUM(G4:G22)</f>
        <v>0</v>
      </c>
      <c r="H23" s="104">
        <f>SUM(H4:H22)</f>
        <v>0</v>
      </c>
      <c r="I23" s="25"/>
    </row>
    <row r="25" spans="1:9" ht="42" customHeight="1" x14ac:dyDescent="0.15">
      <c r="A25" s="141" t="s">
        <v>68</v>
      </c>
      <c r="B25" s="141"/>
      <c r="C25" s="114" t="s">
        <v>104</v>
      </c>
      <c r="D25" s="115"/>
      <c r="E25" s="115"/>
      <c r="F25" s="115"/>
      <c r="G25" s="115"/>
      <c r="H25" s="115"/>
      <c r="I25" s="115"/>
    </row>
    <row r="26" spans="1:9" ht="51" customHeight="1" x14ac:dyDescent="0.15">
      <c r="A26" s="141" t="s">
        <v>93</v>
      </c>
      <c r="B26" s="141"/>
      <c r="C26" s="114" t="s">
        <v>105</v>
      </c>
      <c r="D26" s="115"/>
      <c r="E26" s="115"/>
      <c r="F26" s="115"/>
      <c r="G26" s="115"/>
      <c r="H26" s="115"/>
      <c r="I26" s="115"/>
    </row>
    <row r="27" spans="1:9" ht="51" customHeight="1" x14ac:dyDescent="0.15">
      <c r="A27" s="141" t="s">
        <v>99</v>
      </c>
      <c r="B27" s="141"/>
      <c r="C27" s="114" t="s">
        <v>69</v>
      </c>
      <c r="D27" s="115"/>
      <c r="E27" s="115"/>
      <c r="F27" s="115"/>
      <c r="G27" s="115"/>
      <c r="H27" s="115"/>
      <c r="I27" s="115"/>
    </row>
  </sheetData>
  <mergeCells count="35">
    <mergeCell ref="A25:B25"/>
    <mergeCell ref="A26:B26"/>
    <mergeCell ref="A27:B27"/>
    <mergeCell ref="A4:A5"/>
    <mergeCell ref="A8:A9"/>
    <mergeCell ref="A13:A14"/>
    <mergeCell ref="A21:A22"/>
    <mergeCell ref="I13:I17"/>
    <mergeCell ref="I21:I22"/>
    <mergeCell ref="I4:I7"/>
    <mergeCell ref="I8:I12"/>
    <mergeCell ref="B16:C16"/>
    <mergeCell ref="B17:C17"/>
    <mergeCell ref="B18:C18"/>
    <mergeCell ref="B19:C19"/>
    <mergeCell ref="B20:C20"/>
    <mergeCell ref="B21:C21"/>
    <mergeCell ref="B22:C22"/>
    <mergeCell ref="B14:C14"/>
    <mergeCell ref="C26:I26"/>
    <mergeCell ref="A2:G2"/>
    <mergeCell ref="C27:I27"/>
    <mergeCell ref="C25:I25"/>
    <mergeCell ref="B3:E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5:C15"/>
  </mergeCells>
  <phoneticPr fontId="2"/>
  <pageMargins left="0.78740157480314965" right="0.47244094488188981" top="0.55118110236220474" bottom="0.39370078740157483" header="0.51181102362204722" footer="0.19685039370078741"/>
  <pageSetup paperSize="9" scale="80" orientation="portrait" r:id="rId1"/>
  <headerFooter alignWithMargins="0">
    <oddFooter>&amp;L&amp;9　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18900-C650-440C-AFA9-15FDF3CB5B37}">
  <sheetPr>
    <tabColor rgb="FFFFFF00"/>
  </sheetPr>
  <dimension ref="A1:L45"/>
  <sheetViews>
    <sheetView showZeros="0" view="pageBreakPreview" topLeftCell="A22" zoomScale="90" zoomScaleNormal="100" zoomScaleSheetLayoutView="90" workbookViewId="0">
      <selection activeCell="F5" sqref="F5"/>
    </sheetView>
  </sheetViews>
  <sheetFormatPr defaultRowHeight="13.5" x14ac:dyDescent="0.15"/>
  <cols>
    <col min="1" max="1" width="6.625" style="2" customWidth="1"/>
    <col min="2" max="2" width="38.25" style="1" customWidth="1"/>
    <col min="3" max="3" width="13.125" style="1" customWidth="1"/>
    <col min="4" max="4" width="2.875" style="1" customWidth="1"/>
    <col min="5" max="5" width="8.625" style="3" customWidth="1"/>
    <col min="6" max="6" width="8.875" style="1" customWidth="1"/>
    <col min="7" max="7" width="10.625" style="1" customWidth="1"/>
    <col min="8" max="8" width="21.625" style="1" customWidth="1"/>
    <col min="9" max="12" width="6.125" style="1" customWidth="1"/>
    <col min="13" max="16384" width="9" style="1"/>
  </cols>
  <sheetData>
    <row r="1" spans="1:12" ht="8.25" customHeight="1" x14ac:dyDescent="0.15"/>
    <row r="2" spans="1:12" s="4" customFormat="1" ht="21.75" customHeight="1" x14ac:dyDescent="0.15">
      <c r="A2" s="146" t="s">
        <v>91</v>
      </c>
      <c r="B2" s="146"/>
      <c r="C2" s="146"/>
      <c r="D2" s="146"/>
      <c r="E2" s="146"/>
      <c r="F2" s="146"/>
      <c r="G2" s="50"/>
      <c r="H2" s="14" t="s">
        <v>92</v>
      </c>
    </row>
    <row r="3" spans="1:12" s="4" customFormat="1" ht="34.5" customHeight="1" x14ac:dyDescent="0.15">
      <c r="A3" s="66" t="s">
        <v>4</v>
      </c>
      <c r="B3" s="147" t="s">
        <v>0</v>
      </c>
      <c r="C3" s="148"/>
      <c r="D3" s="149"/>
      <c r="E3" s="113" t="s">
        <v>102</v>
      </c>
      <c r="F3" s="112" t="s">
        <v>103</v>
      </c>
      <c r="G3" s="112" t="s">
        <v>101</v>
      </c>
      <c r="H3" s="67" t="s">
        <v>1</v>
      </c>
    </row>
    <row r="4" spans="1:12" s="4" customFormat="1" ht="22.5" customHeight="1" x14ac:dyDescent="0.15">
      <c r="A4" s="69"/>
      <c r="B4" s="72" t="s">
        <v>95</v>
      </c>
      <c r="C4" s="58" t="s">
        <v>14</v>
      </c>
      <c r="D4" s="52"/>
      <c r="E4" s="88">
        <v>8</v>
      </c>
      <c r="F4" s="105"/>
      <c r="G4" s="90">
        <f t="shared" ref="G4:G41" si="0">E4*F4</f>
        <v>0</v>
      </c>
      <c r="H4" s="73"/>
    </row>
    <row r="5" spans="1:12" s="4" customFormat="1" ht="22.5" customHeight="1" x14ac:dyDescent="0.15">
      <c r="A5" s="69"/>
      <c r="B5" s="48" t="s">
        <v>96</v>
      </c>
      <c r="C5" s="51" t="s">
        <v>14</v>
      </c>
      <c r="D5" s="52"/>
      <c r="E5" s="106">
        <v>8</v>
      </c>
      <c r="F5" s="107"/>
      <c r="G5" s="90">
        <f t="shared" si="0"/>
        <v>0</v>
      </c>
      <c r="H5" s="150" t="s">
        <v>55</v>
      </c>
    </row>
    <row r="6" spans="1:12" s="4" customFormat="1" ht="22.5" customHeight="1" x14ac:dyDescent="0.15">
      <c r="A6" s="145" t="s">
        <v>66</v>
      </c>
      <c r="B6" s="48" t="s">
        <v>97</v>
      </c>
      <c r="C6" s="51" t="s">
        <v>58</v>
      </c>
      <c r="D6" s="52"/>
      <c r="E6" s="106">
        <v>5</v>
      </c>
      <c r="F6" s="107"/>
      <c r="G6" s="90">
        <f t="shared" si="0"/>
        <v>0</v>
      </c>
      <c r="H6" s="150"/>
    </row>
    <row r="7" spans="1:12" s="4" customFormat="1" ht="22.5" customHeight="1" x14ac:dyDescent="0.15">
      <c r="A7" s="145"/>
      <c r="B7" s="48" t="s">
        <v>98</v>
      </c>
      <c r="C7" s="51" t="s">
        <v>58</v>
      </c>
      <c r="D7" s="52"/>
      <c r="E7" s="106">
        <v>5</v>
      </c>
      <c r="F7" s="107"/>
      <c r="G7" s="90">
        <f t="shared" si="0"/>
        <v>0</v>
      </c>
      <c r="H7" s="150"/>
    </row>
    <row r="8" spans="1:12" s="4" customFormat="1" ht="22.5" customHeight="1" x14ac:dyDescent="0.15">
      <c r="A8" s="145"/>
      <c r="B8" s="32" t="s">
        <v>107</v>
      </c>
      <c r="C8" s="37"/>
      <c r="D8" s="34"/>
      <c r="E8" s="106">
        <v>61</v>
      </c>
      <c r="F8" s="108"/>
      <c r="G8" s="90">
        <f t="shared" si="0"/>
        <v>0</v>
      </c>
      <c r="H8" s="150" t="s">
        <v>64</v>
      </c>
      <c r="L8" s="6"/>
    </row>
    <row r="9" spans="1:12" s="4" customFormat="1" ht="22.5" customHeight="1" x14ac:dyDescent="0.15">
      <c r="A9" s="69"/>
      <c r="B9" s="32" t="s">
        <v>106</v>
      </c>
      <c r="C9" s="37"/>
      <c r="D9" s="33"/>
      <c r="E9" s="106">
        <v>75</v>
      </c>
      <c r="F9" s="107"/>
      <c r="G9" s="90">
        <f t="shared" si="0"/>
        <v>0</v>
      </c>
      <c r="H9" s="150"/>
    </row>
    <row r="10" spans="1:12" s="4" customFormat="1" ht="22.5" customHeight="1" x14ac:dyDescent="0.15">
      <c r="A10" s="69"/>
      <c r="B10" s="48" t="s">
        <v>94</v>
      </c>
      <c r="C10" s="47" t="s">
        <v>3</v>
      </c>
      <c r="D10" s="55"/>
      <c r="E10" s="106">
        <v>66</v>
      </c>
      <c r="F10" s="105"/>
      <c r="G10" s="90">
        <f t="shared" si="0"/>
        <v>0</v>
      </c>
      <c r="H10" s="150"/>
    </row>
    <row r="11" spans="1:12" s="4" customFormat="1" ht="22.5" customHeight="1" x14ac:dyDescent="0.15">
      <c r="A11" s="69"/>
      <c r="B11" s="48" t="s">
        <v>74</v>
      </c>
      <c r="C11" s="47" t="s">
        <v>75</v>
      </c>
      <c r="D11" s="55"/>
      <c r="E11" s="106">
        <v>86</v>
      </c>
      <c r="F11" s="105"/>
      <c r="G11" s="90">
        <f t="shared" si="0"/>
        <v>0</v>
      </c>
      <c r="H11" s="74"/>
    </row>
    <row r="12" spans="1:12" s="4" customFormat="1" ht="22.5" customHeight="1" x14ac:dyDescent="0.15">
      <c r="A12" s="69"/>
      <c r="B12" s="53" t="s">
        <v>100</v>
      </c>
      <c r="C12" s="47" t="s">
        <v>75</v>
      </c>
      <c r="D12" s="55"/>
      <c r="E12" s="106">
        <v>72</v>
      </c>
      <c r="F12" s="105"/>
      <c r="G12" s="90">
        <f t="shared" si="0"/>
        <v>0</v>
      </c>
      <c r="H12" s="74"/>
    </row>
    <row r="13" spans="1:12" s="4" customFormat="1" ht="22.5" customHeight="1" x14ac:dyDescent="0.15">
      <c r="A13" s="69"/>
      <c r="B13" s="48" t="s">
        <v>76</v>
      </c>
      <c r="C13" s="47" t="s">
        <v>77</v>
      </c>
      <c r="D13" s="47"/>
      <c r="E13" s="106">
        <v>52</v>
      </c>
      <c r="F13" s="105"/>
      <c r="G13" s="90">
        <f t="shared" si="0"/>
        <v>0</v>
      </c>
      <c r="H13" s="75"/>
    </row>
    <row r="14" spans="1:12" s="4" customFormat="1" ht="22.5" customHeight="1" x14ac:dyDescent="0.15">
      <c r="A14" s="69"/>
      <c r="B14" s="48" t="s">
        <v>78</v>
      </c>
      <c r="C14" s="47" t="s">
        <v>79</v>
      </c>
      <c r="D14" s="47"/>
      <c r="E14" s="106">
        <v>33</v>
      </c>
      <c r="F14" s="105"/>
      <c r="G14" s="90">
        <f t="shared" si="0"/>
        <v>0</v>
      </c>
      <c r="H14" s="75"/>
    </row>
    <row r="15" spans="1:12" s="4" customFormat="1" ht="22.5" customHeight="1" x14ac:dyDescent="0.15">
      <c r="A15" s="69"/>
      <c r="B15" s="48" t="s">
        <v>80</v>
      </c>
      <c r="C15" s="51"/>
      <c r="D15" s="55"/>
      <c r="E15" s="106">
        <v>20</v>
      </c>
      <c r="F15" s="105"/>
      <c r="G15" s="90">
        <f t="shared" si="0"/>
        <v>0</v>
      </c>
      <c r="H15" s="75"/>
    </row>
    <row r="16" spans="1:12" s="4" customFormat="1" ht="22.5" customHeight="1" x14ac:dyDescent="0.15">
      <c r="A16" s="69"/>
      <c r="B16" s="48" t="s">
        <v>81</v>
      </c>
      <c r="C16" s="51"/>
      <c r="D16" s="55"/>
      <c r="E16" s="106">
        <v>20</v>
      </c>
      <c r="F16" s="107"/>
      <c r="G16" s="90">
        <f t="shared" si="0"/>
        <v>0</v>
      </c>
      <c r="H16" s="75"/>
    </row>
    <row r="17" spans="1:8" s="4" customFormat="1" ht="22.5" customHeight="1" x14ac:dyDescent="0.15">
      <c r="A17" s="69"/>
      <c r="B17" s="46" t="s">
        <v>65</v>
      </c>
      <c r="C17" s="47"/>
      <c r="D17" s="55"/>
      <c r="E17" s="106">
        <v>3</v>
      </c>
      <c r="F17" s="107"/>
      <c r="G17" s="90">
        <f t="shared" si="0"/>
        <v>0</v>
      </c>
      <c r="H17" s="75"/>
    </row>
    <row r="18" spans="1:8" s="4" customFormat="1" ht="22.5" customHeight="1" x14ac:dyDescent="0.15">
      <c r="A18" s="69"/>
      <c r="B18" s="46" t="s">
        <v>82</v>
      </c>
      <c r="C18" s="47"/>
      <c r="D18" s="55"/>
      <c r="E18" s="106">
        <v>11</v>
      </c>
      <c r="F18" s="107"/>
      <c r="G18" s="90">
        <f t="shared" si="0"/>
        <v>0</v>
      </c>
      <c r="H18" s="75"/>
    </row>
    <row r="19" spans="1:8" s="4" customFormat="1" ht="22.5" customHeight="1" x14ac:dyDescent="0.15">
      <c r="A19" s="69"/>
      <c r="B19" s="48" t="s">
        <v>5</v>
      </c>
      <c r="C19" s="51"/>
      <c r="D19" s="55"/>
      <c r="E19" s="106">
        <v>13</v>
      </c>
      <c r="F19" s="107"/>
      <c r="G19" s="90">
        <f t="shared" si="0"/>
        <v>0</v>
      </c>
      <c r="H19" s="75"/>
    </row>
    <row r="20" spans="1:8" s="4" customFormat="1" ht="22.5" customHeight="1" x14ac:dyDescent="0.15">
      <c r="A20" s="69"/>
      <c r="B20" s="48" t="s">
        <v>83</v>
      </c>
      <c r="C20" s="47" t="s">
        <v>48</v>
      </c>
      <c r="D20" s="47"/>
      <c r="E20" s="88">
        <v>8</v>
      </c>
      <c r="F20" s="107"/>
      <c r="G20" s="90">
        <f t="shared" si="0"/>
        <v>0</v>
      </c>
      <c r="H20" s="75"/>
    </row>
    <row r="21" spans="1:8" s="4" customFormat="1" ht="22.5" customHeight="1" x14ac:dyDescent="0.15">
      <c r="A21" s="69"/>
      <c r="B21" s="48" t="s">
        <v>83</v>
      </c>
      <c r="C21" s="47" t="s">
        <v>49</v>
      </c>
      <c r="D21" s="47"/>
      <c r="E21" s="88">
        <v>8</v>
      </c>
      <c r="F21" s="107"/>
      <c r="G21" s="90">
        <f t="shared" si="0"/>
        <v>0</v>
      </c>
      <c r="H21" s="75"/>
    </row>
    <row r="22" spans="1:8" s="4" customFormat="1" ht="22.5" customHeight="1" thickBot="1" x14ac:dyDescent="0.2">
      <c r="A22" s="70"/>
      <c r="B22" s="49" t="s">
        <v>83</v>
      </c>
      <c r="C22" s="56" t="s">
        <v>50</v>
      </c>
      <c r="D22" s="56"/>
      <c r="E22" s="95">
        <v>8</v>
      </c>
      <c r="F22" s="96"/>
      <c r="G22" s="97">
        <f t="shared" si="0"/>
        <v>0</v>
      </c>
      <c r="H22" s="75"/>
    </row>
    <row r="23" spans="1:8" s="4" customFormat="1" ht="22.5" customHeight="1" x14ac:dyDescent="0.15">
      <c r="A23" s="69"/>
      <c r="B23" s="57" t="s">
        <v>36</v>
      </c>
      <c r="C23" s="58" t="s">
        <v>11</v>
      </c>
      <c r="D23" s="59"/>
      <c r="E23" s="88">
        <v>5</v>
      </c>
      <c r="F23" s="105"/>
      <c r="G23" s="90">
        <f t="shared" si="0"/>
        <v>0</v>
      </c>
      <c r="H23" s="75"/>
    </row>
    <row r="24" spans="1:8" s="4" customFormat="1" ht="22.5" customHeight="1" x14ac:dyDescent="0.15">
      <c r="A24" s="69"/>
      <c r="B24" s="46" t="s">
        <v>8</v>
      </c>
      <c r="C24" s="51" t="s">
        <v>9</v>
      </c>
      <c r="D24" s="55"/>
      <c r="E24" s="106">
        <v>4</v>
      </c>
      <c r="F24" s="91"/>
      <c r="G24" s="90">
        <f t="shared" si="0"/>
        <v>0</v>
      </c>
      <c r="H24" s="75"/>
    </row>
    <row r="25" spans="1:8" s="4" customFormat="1" ht="22.5" customHeight="1" x14ac:dyDescent="0.15">
      <c r="A25" s="145" t="s">
        <v>67</v>
      </c>
      <c r="B25" s="46" t="s">
        <v>37</v>
      </c>
      <c r="C25" s="51" t="s">
        <v>9</v>
      </c>
      <c r="D25" s="54"/>
      <c r="E25" s="106">
        <v>4</v>
      </c>
      <c r="F25" s="105"/>
      <c r="G25" s="90">
        <f t="shared" si="0"/>
        <v>0</v>
      </c>
      <c r="H25" s="75"/>
    </row>
    <row r="26" spans="1:8" s="4" customFormat="1" ht="22.5" customHeight="1" x14ac:dyDescent="0.15">
      <c r="A26" s="145"/>
      <c r="B26" s="46" t="s">
        <v>38</v>
      </c>
      <c r="C26" s="51" t="s">
        <v>9</v>
      </c>
      <c r="D26" s="54"/>
      <c r="E26" s="106">
        <v>4</v>
      </c>
      <c r="F26" s="107"/>
      <c r="G26" s="90">
        <f t="shared" si="0"/>
        <v>0</v>
      </c>
      <c r="H26" s="75"/>
    </row>
    <row r="27" spans="1:8" s="4" customFormat="1" ht="22.5" customHeight="1" x14ac:dyDescent="0.15">
      <c r="A27" s="145"/>
      <c r="B27" s="46" t="s">
        <v>39</v>
      </c>
      <c r="C27" s="51" t="s">
        <v>9</v>
      </c>
      <c r="D27" s="54"/>
      <c r="E27" s="106">
        <v>4</v>
      </c>
      <c r="F27" s="107"/>
      <c r="G27" s="90">
        <f t="shared" si="0"/>
        <v>0</v>
      </c>
      <c r="H27" s="75"/>
    </row>
    <row r="28" spans="1:8" s="4" customFormat="1" ht="22.5" customHeight="1" x14ac:dyDescent="0.15">
      <c r="A28" s="145"/>
      <c r="B28" s="46" t="s">
        <v>40</v>
      </c>
      <c r="C28" s="51" t="s">
        <v>9</v>
      </c>
      <c r="D28" s="54"/>
      <c r="E28" s="106">
        <v>4</v>
      </c>
      <c r="F28" s="107"/>
      <c r="G28" s="90">
        <f t="shared" si="0"/>
        <v>0</v>
      </c>
      <c r="H28" s="76"/>
    </row>
    <row r="29" spans="1:8" s="4" customFormat="1" ht="22.5" customHeight="1" x14ac:dyDescent="0.15">
      <c r="A29" s="145"/>
      <c r="B29" s="46" t="s">
        <v>41</v>
      </c>
      <c r="C29" s="51" t="s">
        <v>2</v>
      </c>
      <c r="D29" s="55"/>
      <c r="E29" s="106">
        <v>18</v>
      </c>
      <c r="F29" s="107"/>
      <c r="G29" s="90">
        <f t="shared" si="0"/>
        <v>0</v>
      </c>
      <c r="H29" s="77"/>
    </row>
    <row r="30" spans="1:8" s="4" customFormat="1" ht="22.5" customHeight="1" x14ac:dyDescent="0.15">
      <c r="A30" s="145"/>
      <c r="B30" s="46" t="s">
        <v>42</v>
      </c>
      <c r="C30" s="51" t="s">
        <v>2</v>
      </c>
      <c r="D30" s="60"/>
      <c r="E30" s="106">
        <v>40</v>
      </c>
      <c r="F30" s="107"/>
      <c r="G30" s="90">
        <f t="shared" si="0"/>
        <v>0</v>
      </c>
      <c r="H30" s="77"/>
    </row>
    <row r="31" spans="1:8" ht="22.5" customHeight="1" x14ac:dyDescent="0.15">
      <c r="A31" s="69"/>
      <c r="B31" s="46" t="s">
        <v>84</v>
      </c>
      <c r="C31" s="51" t="s">
        <v>2</v>
      </c>
      <c r="D31" s="61"/>
      <c r="E31" s="106">
        <v>9</v>
      </c>
      <c r="F31" s="107"/>
      <c r="G31" s="90">
        <f t="shared" si="0"/>
        <v>0</v>
      </c>
      <c r="H31" s="78"/>
    </row>
    <row r="32" spans="1:8" ht="22.5" customHeight="1" x14ac:dyDescent="0.15">
      <c r="A32" s="69"/>
      <c r="B32" s="46" t="s">
        <v>85</v>
      </c>
      <c r="C32" s="51" t="s">
        <v>10</v>
      </c>
      <c r="D32" s="61"/>
      <c r="E32" s="106">
        <v>8</v>
      </c>
      <c r="F32" s="107"/>
      <c r="G32" s="90">
        <f t="shared" si="0"/>
        <v>0</v>
      </c>
      <c r="H32" s="78"/>
    </row>
    <row r="33" spans="1:10" ht="22.5" customHeight="1" x14ac:dyDescent="0.15">
      <c r="A33" s="69"/>
      <c r="B33" s="46" t="s">
        <v>86</v>
      </c>
      <c r="C33" s="51" t="s">
        <v>87</v>
      </c>
      <c r="D33" s="61"/>
      <c r="E33" s="106">
        <v>3</v>
      </c>
      <c r="F33" s="107"/>
      <c r="G33" s="90">
        <f t="shared" si="0"/>
        <v>0</v>
      </c>
      <c r="H33" s="78"/>
    </row>
    <row r="34" spans="1:10" ht="22.5" customHeight="1" x14ac:dyDescent="0.15">
      <c r="A34" s="69"/>
      <c r="B34" s="46" t="s">
        <v>86</v>
      </c>
      <c r="C34" s="51" t="s">
        <v>88</v>
      </c>
      <c r="D34" s="61"/>
      <c r="E34" s="106">
        <v>6</v>
      </c>
      <c r="F34" s="107"/>
      <c r="G34" s="90">
        <f t="shared" si="0"/>
        <v>0</v>
      </c>
      <c r="H34" s="78"/>
    </row>
    <row r="35" spans="1:10" ht="22.5" customHeight="1" x14ac:dyDescent="0.15">
      <c r="A35" s="69"/>
      <c r="B35" s="46" t="s">
        <v>86</v>
      </c>
      <c r="C35" s="51" t="s">
        <v>2</v>
      </c>
      <c r="D35" s="61"/>
      <c r="E35" s="106">
        <v>9</v>
      </c>
      <c r="F35" s="107"/>
      <c r="G35" s="90">
        <f t="shared" si="0"/>
        <v>0</v>
      </c>
      <c r="H35" s="78"/>
    </row>
    <row r="36" spans="1:10" ht="22.5" customHeight="1" x14ac:dyDescent="0.15">
      <c r="A36" s="69"/>
      <c r="B36" s="46" t="s">
        <v>43</v>
      </c>
      <c r="C36" s="51" t="s">
        <v>45</v>
      </c>
      <c r="D36" s="61"/>
      <c r="E36" s="106">
        <v>4</v>
      </c>
      <c r="F36" s="107"/>
      <c r="G36" s="90">
        <f t="shared" si="0"/>
        <v>0</v>
      </c>
      <c r="H36" s="78"/>
    </row>
    <row r="37" spans="1:10" ht="22.5" customHeight="1" x14ac:dyDescent="0.15">
      <c r="A37" s="71"/>
      <c r="B37" s="46" t="s">
        <v>44</v>
      </c>
      <c r="C37" s="51" t="s">
        <v>13</v>
      </c>
      <c r="D37" s="61"/>
      <c r="E37" s="106">
        <v>10</v>
      </c>
      <c r="F37" s="107"/>
      <c r="G37" s="90">
        <f t="shared" si="0"/>
        <v>0</v>
      </c>
      <c r="H37" s="78"/>
    </row>
    <row r="38" spans="1:10" ht="22.5" customHeight="1" x14ac:dyDescent="0.15">
      <c r="A38" s="71"/>
      <c r="B38" s="46" t="s">
        <v>6</v>
      </c>
      <c r="C38" s="51" t="s">
        <v>7</v>
      </c>
      <c r="D38" s="61"/>
      <c r="E38" s="106">
        <v>25</v>
      </c>
      <c r="F38" s="107"/>
      <c r="G38" s="90">
        <f t="shared" si="0"/>
        <v>0</v>
      </c>
      <c r="H38" s="78"/>
    </row>
    <row r="39" spans="1:10" ht="22.5" customHeight="1" x14ac:dyDescent="0.15">
      <c r="A39" s="71"/>
      <c r="B39" s="62" t="s">
        <v>12</v>
      </c>
      <c r="C39" s="63" t="s">
        <v>46</v>
      </c>
      <c r="D39" s="64"/>
      <c r="E39" s="106">
        <v>8</v>
      </c>
      <c r="F39" s="107"/>
      <c r="G39" s="90">
        <f t="shared" si="0"/>
        <v>0</v>
      </c>
      <c r="H39" s="78"/>
    </row>
    <row r="40" spans="1:10" ht="22.5" customHeight="1" x14ac:dyDescent="0.15">
      <c r="A40" s="71"/>
      <c r="B40" s="46" t="s">
        <v>89</v>
      </c>
      <c r="C40" s="51" t="s">
        <v>90</v>
      </c>
      <c r="D40" s="65"/>
      <c r="E40" s="106">
        <v>10</v>
      </c>
      <c r="F40" s="107"/>
      <c r="G40" s="90">
        <f t="shared" si="0"/>
        <v>0</v>
      </c>
      <c r="H40" s="78"/>
      <c r="J40" s="5"/>
    </row>
    <row r="41" spans="1:10" ht="22.5" customHeight="1" thickBot="1" x14ac:dyDescent="0.2">
      <c r="A41" s="71"/>
      <c r="B41" s="57" t="s">
        <v>15</v>
      </c>
      <c r="C41" s="58" t="s">
        <v>7</v>
      </c>
      <c r="D41" s="68"/>
      <c r="E41" s="106">
        <v>20</v>
      </c>
      <c r="F41" s="107"/>
      <c r="G41" s="90">
        <f t="shared" si="0"/>
        <v>0</v>
      </c>
      <c r="H41" s="78"/>
    </row>
    <row r="42" spans="1:10" ht="23.25" customHeight="1" thickBot="1" x14ac:dyDescent="0.2">
      <c r="A42" s="79"/>
      <c r="B42" s="26" t="s">
        <v>47</v>
      </c>
      <c r="C42" s="27"/>
      <c r="D42" s="28"/>
      <c r="E42" s="102"/>
      <c r="F42" s="103">
        <f>SUM(F4:F41)</f>
        <v>0</v>
      </c>
      <c r="G42" s="104">
        <f>SUM(G4:G41)</f>
        <v>0</v>
      </c>
      <c r="H42" s="80"/>
    </row>
    <row r="43" spans="1:10" ht="23.25" customHeight="1" thickBot="1" x14ac:dyDescent="0.2">
      <c r="A43" s="79"/>
      <c r="B43" s="26" t="s">
        <v>53</v>
      </c>
      <c r="C43" s="27"/>
      <c r="D43" s="28"/>
      <c r="E43" s="102"/>
      <c r="F43" s="108">
        <f>'R8配布申込書(花苗)'!G23</f>
        <v>0</v>
      </c>
      <c r="G43" s="104">
        <f>'R8配布申込書(花苗)'!H23</f>
        <v>0</v>
      </c>
      <c r="H43" s="80"/>
    </row>
    <row r="44" spans="1:10" ht="23.25" customHeight="1" thickBot="1" x14ac:dyDescent="0.2">
      <c r="A44" s="81"/>
      <c r="B44" s="29" t="s">
        <v>54</v>
      </c>
      <c r="C44" s="30"/>
      <c r="D44" s="31"/>
      <c r="E44" s="109"/>
      <c r="F44" s="110">
        <f>F42+F43</f>
        <v>0</v>
      </c>
      <c r="G44" s="111">
        <f>G42+G43</f>
        <v>0</v>
      </c>
      <c r="H44" s="82"/>
    </row>
    <row r="45" spans="1:10" ht="27.75" customHeight="1" x14ac:dyDescent="0.15">
      <c r="A45" s="83"/>
      <c r="B45" s="84"/>
      <c r="C45" s="84"/>
      <c r="D45" s="84"/>
      <c r="E45" s="85"/>
      <c r="F45" s="84"/>
      <c r="G45" s="86"/>
      <c r="H45" s="87"/>
    </row>
  </sheetData>
  <mergeCells count="6">
    <mergeCell ref="A25:A30"/>
    <mergeCell ref="A2:F2"/>
    <mergeCell ref="B3:D3"/>
    <mergeCell ref="H5:H7"/>
    <mergeCell ref="A6:A8"/>
    <mergeCell ref="H8:H10"/>
  </mergeCells>
  <phoneticPr fontId="2"/>
  <pageMargins left="0.78740157480314965" right="0.47244094488188981" top="0.47244094488188981" bottom="0.39370078740157483" header="0.51181102362204722" footer="0.19685039370078741"/>
  <pageSetup paperSize="9" scale="80" orientation="portrait" r:id="rId1"/>
  <headerFooter alignWithMargins="0">
    <oddFooter>&amp;L&amp;9　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R8配布申込書(花苗)</vt:lpstr>
      <vt:lpstr>R8配布申込書(資材)</vt:lpstr>
      <vt:lpstr>'R8配布申込書(花苗)'!Print_Area</vt:lpstr>
      <vt:lpstr>'R8配布申込書(資材)'!Print_Area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H23064</dc:creator>
  <cp:lastModifiedBy>小嶋　広直</cp:lastModifiedBy>
  <cp:lastPrinted>2026-06-05T00:07:23Z</cp:lastPrinted>
  <dcterms:created xsi:type="dcterms:W3CDTF">2012-05-28T01:21:39Z</dcterms:created>
  <dcterms:modified xsi:type="dcterms:W3CDTF">2026-06-05T07:55:35Z</dcterms:modified>
</cp:coreProperties>
</file>