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F1D9B894-D358-43B6-BCF2-98F30E4D6D1A}" xr6:coauthVersionLast="36" xr6:coauthVersionMax="47" xr10:uidLastSave="{00000000-0000-0000-0000-000000000000}"/>
  <bookViews>
    <workbookView xWindow="0" yWindow="0" windowWidth="28800" windowHeight="11265" tabRatio="669" xr2:uid="{00000000-000D-0000-FFFF-FFFF00000000}"/>
  </bookViews>
  <sheets>
    <sheet name="様式第１号" sheetId="8" r:id="rId1"/>
    <sheet name="判定" sheetId="9" state="hidden" r:id="rId2"/>
    <sheet name="別紙（ZEHレベル改修　内訳書）" sheetId="13" r:id="rId3"/>
  </sheets>
  <definedNames>
    <definedName name="_xlnm.Print_Area" localSheetId="2">'別紙（ZEHレベル改修　内訳書）'!$A$1:$N$33</definedName>
    <definedName name="_xlnm.Print_Area" localSheetId="0">様式第１号!$A$1:$R$54</definedName>
  </definedNames>
  <calcPr calcId="191029"/>
</workbook>
</file>

<file path=xl/calcChain.xml><?xml version="1.0" encoding="utf-8"?>
<calcChain xmlns="http://schemas.openxmlformats.org/spreadsheetml/2006/main">
  <c r="K24" i="13" l="1"/>
  <c r="O24" i="13" l="1"/>
  <c r="K23" i="13"/>
  <c r="O23" i="13" s="1"/>
  <c r="K22" i="13"/>
  <c r="O22" i="13" s="1"/>
  <c r="K21" i="13"/>
  <c r="O21" i="13" s="1"/>
  <c r="K20" i="13"/>
  <c r="O20" i="13" s="1"/>
  <c r="K19" i="13"/>
  <c r="O19" i="13" s="1"/>
  <c r="K18" i="13"/>
  <c r="O18" i="13" s="1"/>
  <c r="K17" i="13"/>
  <c r="O17" i="13" s="1"/>
  <c r="K16" i="13"/>
  <c r="O16" i="13" s="1"/>
  <c r="K15" i="13"/>
  <c r="O15" i="13" s="1"/>
  <c r="K14" i="13"/>
  <c r="O14" i="13" s="1"/>
  <c r="K13" i="13"/>
  <c r="O13" i="13" s="1"/>
  <c r="K12" i="13"/>
  <c r="O12" i="13" s="1"/>
  <c r="K11" i="13"/>
  <c r="O11" i="13" s="1"/>
  <c r="K10" i="13"/>
  <c r="O10" i="13" s="1"/>
  <c r="K9" i="13"/>
  <c r="O9" i="13" s="1"/>
  <c r="K8" i="13"/>
  <c r="O8" i="13" s="1"/>
  <c r="O25" i="13" l="1"/>
  <c r="M25" i="13" s="1"/>
  <c r="M29" i="13" s="1"/>
  <c r="M30" i="13" l="1"/>
  <c r="M32" i="13" s="1"/>
</calcChain>
</file>

<file path=xl/sharedStrings.xml><?xml version="1.0" encoding="utf-8"?>
<sst xmlns="http://schemas.openxmlformats.org/spreadsheetml/2006/main" count="207" uniqueCount="123">
  <si>
    <t>　　　　　　　　　　　　　　　 　　　　　氏 名               　　　　 　印</t>
    <rPh sb="21" eb="22">
      <t>フリ</t>
    </rPh>
    <rPh sb="23" eb="24">
      <t>ガナ</t>
    </rPh>
    <phoneticPr fontId="2" alignment="distributed"/>
  </si>
  <si>
    <t xml:space="preserve">                                     　　                            </t>
  </si>
  <si>
    <t xml:space="preserve">                       　　      </t>
    <phoneticPr fontId="1"/>
  </si>
  <si>
    <t>申請者</t>
    <rPh sb="0" eb="3">
      <t>シンセイシャ</t>
    </rPh>
    <phoneticPr fontId="1"/>
  </si>
  <si>
    <t>　</t>
    <phoneticPr fontId="1"/>
  </si>
  <si>
    <t>記</t>
    <phoneticPr fontId="1"/>
  </si>
  <si>
    <t>他制度適用</t>
    <phoneticPr fontId="1"/>
  </si>
  <si>
    <t>補助金名（実施主体）</t>
    <phoneticPr fontId="1"/>
  </si>
  <si>
    <t>他制度の補助対象経費</t>
    <phoneticPr fontId="1"/>
  </si>
  <si>
    <t xml:space="preserve">氏名  </t>
    <rPh sb="0" eb="2">
      <t>ふりがな</t>
    </rPh>
    <phoneticPr fontId="1" type="Hiragana" alignment="distributed"/>
  </si>
  <si>
    <t>１　概要</t>
    <rPh sb="2" eb="4">
      <t>ガイヨウ</t>
    </rPh>
    <phoneticPr fontId="1"/>
  </si>
  <si>
    <t>所在地</t>
    <rPh sb="0" eb="3">
      <t>ショザイチ</t>
    </rPh>
    <phoneticPr fontId="1"/>
  </si>
  <si>
    <t>建築時期</t>
    <rPh sb="0" eb="2">
      <t>ケンチク</t>
    </rPh>
    <rPh sb="2" eb="4">
      <t>ジキ</t>
    </rPh>
    <phoneticPr fontId="1"/>
  </si>
  <si>
    <t>年頃</t>
    <rPh sb="0" eb="1">
      <t>ネン</t>
    </rPh>
    <rPh sb="1" eb="2">
      <t>コロ</t>
    </rPh>
    <phoneticPr fontId="1"/>
  </si>
  <si>
    <t>構造</t>
    <rPh sb="0" eb="2">
      <t>コウゾウ</t>
    </rPh>
    <phoneticPr fontId="1"/>
  </si>
  <si>
    <t>造</t>
    <rPh sb="0" eb="1">
      <t>ゾウ</t>
    </rPh>
    <phoneticPr fontId="1"/>
  </si>
  <si>
    <t>住宅</t>
    <rPh sb="0" eb="2">
      <t>ジュウタク</t>
    </rPh>
    <phoneticPr fontId="1"/>
  </si>
  <si>
    <t>㎡</t>
    <phoneticPr fontId="1"/>
  </si>
  <si>
    <t>〒</t>
    <phoneticPr fontId="1"/>
  </si>
  <si>
    <t>担当者名</t>
    <rPh sb="0" eb="2">
      <t>タントウ</t>
    </rPh>
    <rPh sb="2" eb="3">
      <t>シャ</t>
    </rPh>
    <rPh sb="3" eb="4">
      <t>メイ</t>
    </rPh>
    <phoneticPr fontId="1"/>
  </si>
  <si>
    <t>電話番号</t>
    <rPh sb="0" eb="2">
      <t>デンワ</t>
    </rPh>
    <rPh sb="2" eb="4">
      <t>バンゴウ</t>
    </rPh>
    <phoneticPr fontId="1"/>
  </si>
  <si>
    <t>メールアドレス</t>
    <phoneticPr fontId="1"/>
  </si>
  <si>
    <t>住所</t>
    <rPh sb="0" eb="2">
      <t>ジュウショ</t>
    </rPh>
    <phoneticPr fontId="1"/>
  </si>
  <si>
    <t>事業社名</t>
    <rPh sb="0" eb="2">
      <t>ジギョウ</t>
    </rPh>
    <rPh sb="2" eb="4">
      <t>シャメイ</t>
    </rPh>
    <rPh sb="3" eb="4">
      <t>メイ</t>
    </rPh>
    <phoneticPr fontId="1"/>
  </si>
  <si>
    <t>事業所在地</t>
    <rPh sb="0" eb="3">
      <t>ジギョウショ</t>
    </rPh>
    <rPh sb="3" eb="5">
      <t>ザイチ</t>
    </rPh>
    <phoneticPr fontId="1"/>
  </si>
  <si>
    <t>（　　築</t>
    <rPh sb="3" eb="4">
      <t>チク</t>
    </rPh>
    <phoneticPr fontId="1"/>
  </si>
  <si>
    <t>年　　）</t>
    <rPh sb="0" eb="1">
      <t>ネン</t>
    </rPh>
    <phoneticPr fontId="1"/>
  </si>
  <si>
    <t>補助対象
経費</t>
    <rPh sb="0" eb="2">
      <t>ホジョ</t>
    </rPh>
    <rPh sb="2" eb="4">
      <t>タイショウ</t>
    </rPh>
    <rPh sb="5" eb="7">
      <t>ケイヒ</t>
    </rPh>
    <phoneticPr fontId="1"/>
  </si>
  <si>
    <t>補助対象外
経費</t>
    <phoneticPr fontId="1"/>
  </si>
  <si>
    <t>２　工事施工者</t>
    <rPh sb="2" eb="4">
      <t>コウジ</t>
    </rPh>
    <rPh sb="4" eb="7">
      <t>セコウシャ</t>
    </rPh>
    <phoneticPr fontId="1"/>
  </si>
  <si>
    <t>本申請書の記載内容に虚偽はありません。</t>
    <rPh sb="0" eb="1">
      <t>ホン</t>
    </rPh>
    <rPh sb="1" eb="4">
      <t>シンセイショ</t>
    </rPh>
    <rPh sb="5" eb="7">
      <t>キサイ</t>
    </rPh>
    <rPh sb="7" eb="9">
      <t>ナイヨウ</t>
    </rPh>
    <rPh sb="10" eb="12">
      <t>キョギ</t>
    </rPh>
    <phoneticPr fontId="1"/>
  </si>
  <si>
    <t>※工事費から対象外経費を除いた金額を記入</t>
    <rPh sb="1" eb="4">
      <t>コウジヒ</t>
    </rPh>
    <phoneticPr fontId="1"/>
  </si>
  <si>
    <t>年</t>
    <rPh sb="0" eb="1">
      <t>ネン</t>
    </rPh>
    <phoneticPr fontId="1"/>
  </si>
  <si>
    <t>令和</t>
    <rPh sb="0" eb="2">
      <t>レイワ</t>
    </rPh>
    <phoneticPr fontId="1"/>
  </si>
  <si>
    <t>既存開口部（窓・ドア）の断熱改修</t>
    <rPh sb="0" eb="2">
      <t>キゾン</t>
    </rPh>
    <rPh sb="2" eb="5">
      <t>カイコウブ</t>
    </rPh>
    <rPh sb="6" eb="7">
      <t>マド</t>
    </rPh>
    <rPh sb="12" eb="14">
      <t>ダンネツ</t>
    </rPh>
    <rPh sb="14" eb="16">
      <t>カイシュウ</t>
    </rPh>
    <phoneticPr fontId="1"/>
  </si>
  <si>
    <t>躯体等の断熱改修</t>
    <rPh sb="0" eb="1">
      <t>ク</t>
    </rPh>
    <rPh sb="1" eb="3">
      <t>タイトウ</t>
    </rPh>
    <rPh sb="4" eb="6">
      <t>ダンネツ</t>
    </rPh>
    <rPh sb="6" eb="8">
      <t>カイシュウ</t>
    </rPh>
    <phoneticPr fontId="1"/>
  </si>
  <si>
    <t>４　申請者による確認（必ず申請者自ら次の項目を確認の上、下記項目□にチェック☑してください。）</t>
    <rPh sb="2" eb="5">
      <t>シンセイシャ</t>
    </rPh>
    <rPh sb="8" eb="10">
      <t>カクニン</t>
    </rPh>
    <phoneticPr fontId="1"/>
  </si>
  <si>
    <t>大</t>
    <rPh sb="0" eb="1">
      <t>ダイ</t>
    </rPh>
    <phoneticPr fontId="1"/>
  </si>
  <si>
    <t>中</t>
    <rPh sb="0" eb="1">
      <t>チュウ</t>
    </rPh>
    <phoneticPr fontId="1"/>
  </si>
  <si>
    <t>小</t>
    <rPh sb="0" eb="1">
      <t>ショウ</t>
    </rPh>
    <phoneticPr fontId="1"/>
  </si>
  <si>
    <t>円</t>
    <rPh sb="0" eb="1">
      <t>エン</t>
    </rPh>
    <phoneticPr fontId="1"/>
  </si>
  <si>
    <t>日</t>
    <rPh sb="0" eb="1">
      <t>ヒ</t>
    </rPh>
    <phoneticPr fontId="1"/>
  </si>
  <si>
    <t>月</t>
    <rPh sb="0" eb="1">
      <t>ガツ</t>
    </rPh>
    <phoneticPr fontId="1"/>
  </si>
  <si>
    <t>地域区分</t>
    <rPh sb="0" eb="4">
      <t>チイキクブン</t>
    </rPh>
    <phoneticPr fontId="1"/>
  </si>
  <si>
    <t>省エネレベル</t>
    <rPh sb="0" eb="1">
      <t>ショウ</t>
    </rPh>
    <phoneticPr fontId="1"/>
  </si>
  <si>
    <t>省エネ基準</t>
    <rPh sb="0" eb="1">
      <t>ショウ</t>
    </rPh>
    <rPh sb="3" eb="5">
      <t>キジュン</t>
    </rPh>
    <phoneticPr fontId="1"/>
  </si>
  <si>
    <t>ZEH水準</t>
    <rPh sb="3" eb="5">
      <t>スイジュン</t>
    </rPh>
    <phoneticPr fontId="1"/>
  </si>
  <si>
    <t>事業を実施する住宅は、現にZEH水準を満たしていません。</t>
    <rPh sb="0" eb="2">
      <t>ジギョウ</t>
    </rPh>
    <rPh sb="3" eb="5">
      <t>ジッシ</t>
    </rPh>
    <rPh sb="7" eb="9">
      <t>ジュウタク</t>
    </rPh>
    <rPh sb="11" eb="12">
      <t>ゲン</t>
    </rPh>
    <rPh sb="16" eb="18">
      <t>スイジュン</t>
    </rPh>
    <rPh sb="19" eb="20">
      <t>ミ</t>
    </rPh>
    <phoneticPr fontId="1"/>
  </si>
  <si>
    <t>３　補助申請内容（該当する項目の□にチェック☑して確認してください。）</t>
    <rPh sb="2" eb="4">
      <t>ホジョ</t>
    </rPh>
    <rPh sb="4" eb="6">
      <t>シンセイ</t>
    </rPh>
    <rPh sb="6" eb="8">
      <t>ナイヨウ</t>
    </rPh>
    <phoneticPr fontId="1"/>
  </si>
  <si>
    <t>自ら居住するために行う断熱改修工事等であり、建築基準法等の関係法令に適合しています。</t>
    <rPh sb="0" eb="1">
      <t>ミズカ</t>
    </rPh>
    <rPh sb="2" eb="4">
      <t>キョジュウ</t>
    </rPh>
    <rPh sb="9" eb="10">
      <t>オコナ</t>
    </rPh>
    <rPh sb="11" eb="13">
      <t>ダンネツ</t>
    </rPh>
    <rPh sb="13" eb="15">
      <t>カイシュウ</t>
    </rPh>
    <rPh sb="15" eb="17">
      <t>コウジ</t>
    </rPh>
    <rPh sb="17" eb="18">
      <t>トウ</t>
    </rPh>
    <rPh sb="22" eb="24">
      <t>ケンチク</t>
    </rPh>
    <rPh sb="24" eb="26">
      <t>キジュン</t>
    </rPh>
    <rPh sb="26" eb="27">
      <t>ホウ</t>
    </rPh>
    <rPh sb="27" eb="28">
      <t>トウ</t>
    </rPh>
    <rPh sb="29" eb="31">
      <t>カンケイ</t>
    </rPh>
    <rPh sb="31" eb="33">
      <t>ホウレイ</t>
    </rPh>
    <rPh sb="34" eb="36">
      <t>テキゴウ</t>
    </rPh>
    <phoneticPr fontId="1"/>
  </si>
  <si>
    <t>６地域</t>
    <rPh sb="1" eb="3">
      <t>チイキ</t>
    </rPh>
    <phoneticPr fontId="4"/>
  </si>
  <si>
    <t>住宅の所有者です。</t>
    <rPh sb="0" eb="2">
      <t>ジュウタク</t>
    </rPh>
    <rPh sb="3" eb="6">
      <t>ショユウシャ</t>
    </rPh>
    <phoneticPr fontId="1"/>
  </si>
  <si>
    <t>事業を実施する住宅は、市内に所在する住宅です。</t>
    <rPh sb="0" eb="2">
      <t>ジギョウ</t>
    </rPh>
    <rPh sb="3" eb="5">
      <t>ジッシ</t>
    </rPh>
    <rPh sb="7" eb="9">
      <t>ジュウタク</t>
    </rPh>
    <rPh sb="11" eb="12">
      <t>シ</t>
    </rPh>
    <phoneticPr fontId="1"/>
  </si>
  <si>
    <t>対象建物</t>
    <rPh sb="0" eb="2">
      <t>タイショウ</t>
    </rPh>
    <rPh sb="2" eb="4">
      <t>タテモノ</t>
    </rPh>
    <phoneticPr fontId="1"/>
  </si>
  <si>
    <t>省エネ性能</t>
    <rPh sb="0" eb="1">
      <t>ショウ</t>
    </rPh>
    <rPh sb="3" eb="5">
      <t>セイノウ</t>
    </rPh>
    <phoneticPr fontId="1"/>
  </si>
  <si>
    <t>補助率</t>
    <rPh sb="0" eb="3">
      <t>ホジョリツ</t>
    </rPh>
    <phoneticPr fontId="1"/>
  </si>
  <si>
    <t xml:space="preserve"> 補助対象工事</t>
    <phoneticPr fontId="11"/>
  </si>
  <si>
    <t>数量</t>
  </si>
  <si>
    <t>モデル工事費（単価）</t>
    <rPh sb="3" eb="6">
      <t>コウジヒ</t>
    </rPh>
    <rPh sb="7" eb="9">
      <t>タンカ</t>
    </rPh>
    <phoneticPr fontId="1"/>
  </si>
  <si>
    <t>モデル工事による工事費（小計）</t>
    <rPh sb="3" eb="5">
      <t>コウジ</t>
    </rPh>
    <rPh sb="8" eb="10">
      <t>コウジ</t>
    </rPh>
    <rPh sb="10" eb="11">
      <t>ヒ</t>
    </rPh>
    <rPh sb="12" eb="14">
      <t>ショウケイ</t>
    </rPh>
    <phoneticPr fontId="11"/>
  </si>
  <si>
    <t>実際の工事費</t>
    <rPh sb="0" eb="2">
      <t>ジッサイ</t>
    </rPh>
    <rPh sb="3" eb="5">
      <t>コウジ</t>
    </rPh>
    <rPh sb="5" eb="6">
      <t>ヒ</t>
    </rPh>
    <phoneticPr fontId="11"/>
  </si>
  <si>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11"/>
  </si>
  <si>
    <t>既存開口部の断熱改修</t>
    <phoneticPr fontId="11"/>
  </si>
  <si>
    <t>窓</t>
  </si>
  <si>
    <t>ガラス
交換</t>
    <phoneticPr fontId="11"/>
  </si>
  <si>
    <t>枚</t>
  </si>
  <si>
    <t>円／枚</t>
    <rPh sb="0" eb="1">
      <t>エン</t>
    </rPh>
    <rPh sb="2" eb="3">
      <t>マイ</t>
    </rPh>
    <phoneticPr fontId="11"/>
  </si>
  <si>
    <t>円</t>
    <phoneticPr fontId="11"/>
  </si>
  <si>
    <t>内窓設置</t>
    <phoneticPr fontId="11"/>
  </si>
  <si>
    <t>箇所</t>
  </si>
  <si>
    <t>円／箇所</t>
    <rPh sb="0" eb="1">
      <t>エン</t>
    </rPh>
    <rPh sb="2" eb="4">
      <t>カショ</t>
    </rPh>
    <phoneticPr fontId="11"/>
  </si>
  <si>
    <t>外窓交換</t>
    <phoneticPr fontId="11"/>
  </si>
  <si>
    <t>ドア</t>
  </si>
  <si>
    <t>外壁</t>
    <rPh sb="0" eb="2">
      <t>ガイヘキ</t>
    </rPh>
    <phoneticPr fontId="11"/>
  </si>
  <si>
    <t>A-C</t>
    <phoneticPr fontId="11"/>
  </si>
  <si>
    <t>㎥</t>
    <phoneticPr fontId="11"/>
  </si>
  <si>
    <t xml:space="preserve">円／㎥  </t>
    <phoneticPr fontId="11"/>
  </si>
  <si>
    <t>D-F</t>
    <phoneticPr fontId="11"/>
  </si>
  <si>
    <t>屋根・
天井</t>
    <rPh sb="0" eb="2">
      <t>ヤネ</t>
    </rPh>
    <rPh sb="4" eb="6">
      <t>テンジョウ</t>
    </rPh>
    <phoneticPr fontId="11"/>
  </si>
  <si>
    <t>床</t>
    <rPh sb="0" eb="1">
      <t>ユカ</t>
    </rPh>
    <phoneticPr fontId="11"/>
  </si>
  <si>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1"/>
  </si>
  <si>
    <t>値引き（値引きを別項目としている場合に記入）</t>
    <rPh sb="0" eb="2">
      <t>ネビ</t>
    </rPh>
    <rPh sb="4" eb="6">
      <t>ネビ</t>
    </rPh>
    <rPh sb="8" eb="11">
      <t>ベツコウモク</t>
    </rPh>
    <rPh sb="16" eb="18">
      <t>バアイ</t>
    </rPh>
    <rPh sb="19" eb="21">
      <t>キニュウ</t>
    </rPh>
    <phoneticPr fontId="1"/>
  </si>
  <si>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1"/>
  </si>
  <si>
    <t>省エネ設計等に要する費用</t>
    <rPh sb="0" eb="1">
      <t>ショウ</t>
    </rPh>
    <rPh sb="4" eb="5">
      <t>ヨウ</t>
    </rPh>
    <rPh sb="7" eb="9">
      <t>ヒヨウ</t>
    </rPh>
    <phoneticPr fontId="1"/>
  </si>
  <si>
    <t>住宅に係る省エネ化のための計画の策定及び住宅の省エネ改修　補助対象事業費　内訳書</t>
    <phoneticPr fontId="1"/>
  </si>
  <si>
    <t>ZEH水準相当</t>
    <rPh sb="3" eb="7">
      <t>スイジュンソウトウ</t>
    </rPh>
    <phoneticPr fontId="1"/>
  </si>
  <si>
    <t>4/5</t>
    <phoneticPr fontId="1"/>
  </si>
  <si>
    <t>A　の合計額（①）
※「モデル工事費」と「実際の工事費」のうち、いずれか低い額の計</t>
    <rPh sb="3" eb="5">
      <t>ゴウケイ</t>
    </rPh>
    <rPh sb="5" eb="6">
      <t>ガク</t>
    </rPh>
    <phoneticPr fontId="1"/>
  </si>
  <si>
    <t>　補助を受けるには各補助要件を満たすことが必要です。</t>
    <rPh sb="1" eb="3">
      <t>ホジョ</t>
    </rPh>
    <rPh sb="4" eb="5">
      <t>ウ</t>
    </rPh>
    <rPh sb="9" eb="10">
      <t>カク</t>
    </rPh>
    <rPh sb="10" eb="12">
      <t>ホジョ</t>
    </rPh>
    <rPh sb="12" eb="14">
      <t>ヨウケン</t>
    </rPh>
    <rPh sb="15" eb="16">
      <t>ミ</t>
    </rPh>
    <rPh sb="21" eb="23">
      <t>ヒツヨウ</t>
    </rPh>
    <phoneticPr fontId="1"/>
  </si>
  <si>
    <t>様式第１号（第７条関係）</t>
    <rPh sb="6" eb="7">
      <t>ダイ</t>
    </rPh>
    <rPh sb="8" eb="9">
      <t>ジョウ</t>
    </rPh>
    <rPh sb="9" eb="11">
      <t>カンケイ</t>
    </rPh>
    <phoneticPr fontId="1"/>
  </si>
  <si>
    <t>　みよし市長　様</t>
    <rPh sb="4" eb="6">
      <t>シチョウ</t>
    </rPh>
    <rPh sb="7" eb="8">
      <t>サマ</t>
    </rPh>
    <phoneticPr fontId="1"/>
  </si>
  <si>
    <t>工事着手日</t>
    <rPh sb="0" eb="2">
      <t>コウジ</t>
    </rPh>
    <rPh sb="2" eb="4">
      <t>チャクシュ</t>
    </rPh>
    <phoneticPr fontId="1"/>
  </si>
  <si>
    <t>工事完了日</t>
    <rPh sb="0" eb="2">
      <t>コウジ</t>
    </rPh>
    <rPh sb="2" eb="4">
      <t>カンリョウ</t>
    </rPh>
    <rPh sb="4" eb="5">
      <t>ビ</t>
    </rPh>
    <phoneticPr fontId="1"/>
  </si>
  <si>
    <t>地域区分</t>
    <rPh sb="0" eb="2">
      <t>チイキ</t>
    </rPh>
    <rPh sb="2" eb="4">
      <t>クブン</t>
    </rPh>
    <phoneticPr fontId="1"/>
  </si>
  <si>
    <t>暴力団員による不当な行為の防止等に関する法律に規定する暴力団員又は暴力団若しくは暴力団員と密接な関係を</t>
    <phoneticPr fontId="1"/>
  </si>
  <si>
    <t>有する者ではありません。</t>
    <phoneticPr fontId="1"/>
  </si>
  <si>
    <t>本補助制度で申請する補助対象について、以前に国・愛知県・みよし市からその他の補助金を受けた又は受ける</t>
    <rPh sb="0" eb="1">
      <t>ホン</t>
    </rPh>
    <rPh sb="1" eb="5">
      <t>ホジョセイド</t>
    </rPh>
    <rPh sb="6" eb="8">
      <t>シンセイ</t>
    </rPh>
    <rPh sb="10" eb="14">
      <t>ホジョタイショウ</t>
    </rPh>
    <rPh sb="19" eb="21">
      <t>イゼン</t>
    </rPh>
    <rPh sb="22" eb="23">
      <t>クニ</t>
    </rPh>
    <rPh sb="24" eb="27">
      <t>アイチケン</t>
    </rPh>
    <rPh sb="31" eb="32">
      <t>シ</t>
    </rPh>
    <rPh sb="36" eb="37">
      <t>タ</t>
    </rPh>
    <rPh sb="38" eb="41">
      <t>ホジョキン</t>
    </rPh>
    <rPh sb="45" eb="46">
      <t>マタ</t>
    </rPh>
    <rPh sb="47" eb="48">
      <t>ウ</t>
    </rPh>
    <phoneticPr fontId="1"/>
  </si>
  <si>
    <t>予定はありません。</t>
    <phoneticPr fontId="1"/>
  </si>
  <si>
    <t>戸建住宅</t>
  </si>
  <si>
    <t>その他（②）</t>
    <rPh sb="2" eb="3">
      <t>タ</t>
    </rPh>
    <phoneticPr fontId="1"/>
  </si>
  <si>
    <t>小計（①＋②）（③）</t>
    <rPh sb="0" eb="2">
      <t>ショウケイ</t>
    </rPh>
    <phoneticPr fontId="1"/>
  </si>
  <si>
    <t>補助金額の算定（④）</t>
    <rPh sb="0" eb="2">
      <t>ホジョ</t>
    </rPh>
    <rPh sb="2" eb="4">
      <t>キンガク</t>
    </rPh>
    <rPh sb="5" eb="7">
      <t>サンテイ</t>
    </rPh>
    <phoneticPr fontId="11"/>
  </si>
  <si>
    <t>③×補助率（4/5）　　※千円未満切り捨て</t>
    <rPh sb="2" eb="5">
      <t>ホジョリツ</t>
    </rPh>
    <rPh sb="13" eb="17">
      <t>センエンミマン</t>
    </rPh>
    <rPh sb="17" eb="18">
      <t>キ</t>
    </rPh>
    <rPh sb="19" eb="20">
      <t>ス</t>
    </rPh>
    <phoneticPr fontId="11"/>
  </si>
  <si>
    <t>上限額（⑤）</t>
    <rPh sb="0" eb="3">
      <t>ジョウゲンガク</t>
    </rPh>
    <phoneticPr fontId="1"/>
  </si>
  <si>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11"/>
  </si>
  <si>
    <r>
      <rPr>
        <b/>
        <sz val="18"/>
        <color theme="1"/>
        <rFont val="ＭＳ 明朝"/>
        <family val="1"/>
        <charset val="128"/>
      </rPr>
      <t>補助申請額</t>
    </r>
    <r>
      <rPr>
        <sz val="11"/>
        <color theme="1"/>
        <rFont val="ＭＳ 明朝"/>
        <family val="1"/>
        <charset val="128"/>
      </rPr>
      <t>（④、⑤のいずれか低い額）</t>
    </r>
    <rPh sb="14" eb="15">
      <t>ヒク</t>
    </rPh>
    <phoneticPr fontId="11"/>
  </si>
  <si>
    <t>みよし市民間住宅省エネ改修事業費補助金交付申請書</t>
    <rPh sb="3" eb="4">
      <t>シ</t>
    </rPh>
    <rPh sb="4" eb="6">
      <t>ミンカン</t>
    </rPh>
    <rPh sb="6" eb="8">
      <t>ジュウタク</t>
    </rPh>
    <rPh sb="8" eb="9">
      <t>ショウ</t>
    </rPh>
    <rPh sb="11" eb="13">
      <t>カイシュウ</t>
    </rPh>
    <rPh sb="13" eb="15">
      <t>ジギョウ</t>
    </rPh>
    <rPh sb="15" eb="16">
      <t>ヒ</t>
    </rPh>
    <phoneticPr fontId="1"/>
  </si>
  <si>
    <t>改修する部位</t>
    <rPh sb="0" eb="2">
      <t>カイシュウ</t>
    </rPh>
    <rPh sb="4" eb="6">
      <t>ブイ</t>
    </rPh>
    <phoneticPr fontId="1"/>
  </si>
  <si>
    <t>住宅は要綱第３条第２項第１号に定めるいずれかに該当し、地震に対する安全性が確認できています。</t>
    <rPh sb="0" eb="2">
      <t>ジュウタク</t>
    </rPh>
    <rPh sb="3" eb="5">
      <t>ヨウコウ</t>
    </rPh>
    <rPh sb="5" eb="6">
      <t>ダイ</t>
    </rPh>
    <rPh sb="7" eb="8">
      <t>ジョウ</t>
    </rPh>
    <rPh sb="8" eb="9">
      <t>ダイ</t>
    </rPh>
    <rPh sb="10" eb="11">
      <t>コウ</t>
    </rPh>
    <rPh sb="11" eb="12">
      <t>ダイ</t>
    </rPh>
    <rPh sb="13" eb="14">
      <t>ゴウ</t>
    </rPh>
    <rPh sb="15" eb="16">
      <t>サダ</t>
    </rPh>
    <rPh sb="23" eb="25">
      <t>ガイトウ</t>
    </rPh>
    <rPh sb="37" eb="39">
      <t>カクニン</t>
    </rPh>
    <phoneticPr fontId="1"/>
  </si>
  <si>
    <t>みよし市税等の滞納はありません。</t>
    <rPh sb="3" eb="4">
      <t>シ</t>
    </rPh>
    <rPh sb="4" eb="5">
      <t>ゼイ</t>
    </rPh>
    <rPh sb="5" eb="6">
      <t>トウ</t>
    </rPh>
    <rPh sb="7" eb="9">
      <t>タイノウ</t>
    </rPh>
    <phoneticPr fontId="1"/>
  </si>
  <si>
    <t>円</t>
    <rPh sb="0" eb="1">
      <t>エン</t>
    </rPh>
    <phoneticPr fontId="1"/>
  </si>
  <si>
    <t>要綱別表２に定める提出書類及び添付書類に不足がないことを確認しました。</t>
    <rPh sb="0" eb="2">
      <t>ヨウコウ</t>
    </rPh>
    <rPh sb="2" eb="4">
      <t>ベッピョウ</t>
    </rPh>
    <rPh sb="6" eb="7">
      <t>サダ</t>
    </rPh>
    <rPh sb="9" eb="11">
      <t>テイシュツ</t>
    </rPh>
    <rPh sb="11" eb="13">
      <t>ショルイ</t>
    </rPh>
    <rPh sb="13" eb="14">
      <t>オヨ</t>
    </rPh>
    <rPh sb="15" eb="17">
      <t>テンプ</t>
    </rPh>
    <rPh sb="17" eb="19">
      <t>ショルイ</t>
    </rPh>
    <rPh sb="20" eb="22">
      <t>フソク</t>
    </rPh>
    <rPh sb="28" eb="30">
      <t>カクニン</t>
    </rPh>
    <phoneticPr fontId="1"/>
  </si>
  <si>
    <t>本補助金の交付申請の審査を行うに当たり、申請者の市税等の納付状況及び住宅の建築状況について、市担当職員</t>
    <rPh sb="1" eb="4">
      <t>ホジョキン</t>
    </rPh>
    <rPh sb="5" eb="9">
      <t>コウフシンセイ</t>
    </rPh>
    <rPh sb="10" eb="12">
      <t>シンサ</t>
    </rPh>
    <rPh sb="13" eb="14">
      <t>オコナ</t>
    </rPh>
    <rPh sb="16" eb="17">
      <t>ア</t>
    </rPh>
    <rPh sb="20" eb="23">
      <t>シンセイシャ</t>
    </rPh>
    <rPh sb="24" eb="27">
      <t>シゼイトウ</t>
    </rPh>
    <rPh sb="28" eb="32">
      <t>ノウフジョウキョウ</t>
    </rPh>
    <rPh sb="32" eb="33">
      <t>オヨ</t>
    </rPh>
    <rPh sb="34" eb="36">
      <t>ジュウタク</t>
    </rPh>
    <rPh sb="37" eb="41">
      <t>ケンチクジョウキョウ</t>
    </rPh>
    <rPh sb="46" eb="47">
      <t>シ</t>
    </rPh>
    <rPh sb="47" eb="51">
      <t>タントウショクイン</t>
    </rPh>
    <phoneticPr fontId="1"/>
  </si>
  <si>
    <t>が公簿等により確認することを承諾します。</t>
    <phoneticPr fontId="1"/>
  </si>
  <si>
    <t>円</t>
    <rPh sb="0" eb="1">
      <t>エン</t>
    </rPh>
    <phoneticPr fontId="1"/>
  </si>
  <si>
    <t>　　　年　　　　月　　　　日</t>
    <rPh sb="3" eb="4">
      <t>ネン</t>
    </rPh>
    <rPh sb="8" eb="9">
      <t>ツキ</t>
    </rPh>
    <rPh sb="13" eb="14">
      <t>ニチ</t>
    </rPh>
    <phoneticPr fontId="1"/>
  </si>
  <si>
    <t>　　　年　　　　月　　　　日</t>
    <phoneticPr fontId="1"/>
  </si>
  <si>
    <t>延べ面積</t>
    <phoneticPr fontId="1"/>
  </si>
  <si>
    <t>階建て</t>
    <rPh sb="0" eb="2">
      <t>カイダ</t>
    </rPh>
    <phoneticPr fontId="1"/>
  </si>
  <si>
    <t>階数</t>
    <rPh sb="0" eb="2">
      <t>カイスウ</t>
    </rPh>
    <phoneticPr fontId="1"/>
  </si>
  <si>
    <t>（別紙）</t>
    <rPh sb="1" eb="3">
      <t>ベッシ</t>
    </rPh>
    <phoneticPr fontId="1"/>
  </si>
  <si>
    <t>　みよし市民間住宅省エネ改修事業費補助金交付要綱第７条の規定に基づき、下記のとおり補助金の交付を申請します。</t>
    <rPh sb="22" eb="24">
      <t>ヨウコウ</t>
    </rPh>
    <rPh sb="24" eb="25">
      <t>ダイ</t>
    </rPh>
    <rPh sb="26" eb="27">
      <t>ジョウ</t>
    </rPh>
    <rPh sb="28" eb="30">
      <t>キテイ</t>
    </rPh>
    <rPh sb="31" eb="32">
      <t>モト</t>
    </rPh>
    <rPh sb="35" eb="37">
      <t>カキ</t>
    </rPh>
    <rPh sb="41" eb="44">
      <t>ホジョキン</t>
    </rPh>
    <rPh sb="45" eb="47">
      <t>コウフ</t>
    </rPh>
    <rPh sb="48" eb="50">
      <t>シンセイ</t>
    </rPh>
    <phoneticPr fontId="1"/>
  </si>
  <si>
    <t>本補助制度で申請する補助対象について、省エネ改修の補助を受けるのは１回目です。</t>
    <rPh sb="0" eb="1">
      <t>ホン</t>
    </rPh>
    <rPh sb="1" eb="5">
      <t>ホジョセイド</t>
    </rPh>
    <rPh sb="6" eb="8">
      <t>シンセイ</t>
    </rPh>
    <rPh sb="10" eb="12">
      <t>ホジョ</t>
    </rPh>
    <rPh sb="12" eb="14">
      <t>タイショウ</t>
    </rPh>
    <rPh sb="19" eb="20">
      <t>ショウ</t>
    </rPh>
    <rPh sb="22" eb="24">
      <t>カイシュウ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</si>
</sst>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
    <numFmt numFmtId="177" formatCode="#,##0_ "/>
    <numFmt numFmtId="178" formatCode="#,##0_);[Red]\(#,##0\)"/>
    <numFmt numFmtId="179" formatCode="\(\ \ &quot;築&quot;\ \ General&quot;年&quot;\ \ \)"/>
    <numFmt numFmtId="180" formatCode="[$-411]ggg\ e\ &quot;年&quot;\ m\ &quot;月&quot;\ d\ &quot;日&quot;"/>
    <numFmt numFmtId="181" formatCode="0_);[Red]\(0\)"/>
    <numFmt numFmtId="182" formatCode="#,##0.0;[Red]\-#,##0.0"/>
  </numFmts>
  <fonts count="24" x14ac:knownFonts="1">
    <font>
      <sz val="11"/>
      <color theme="1"/>
      <name val="ＭＳ Ｐゴシック"/>
      <family val="2"/>
      <scheme val="minor"/>
    </font>
    <font>
      <sz val="6"/>
      <name val="ＭＳ Ｐゴシック"/>
      <family val="3"/>
      <charset val="128"/>
      <scheme val="minor"/>
    </font>
    <font>
      <sz val="6"/>
      <name val="ＭＳ 明朝"/>
      <family val="1"/>
      <charset val="128"/>
    </font>
    <font>
      <sz val="12"/>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11"/>
      <name val="ＭＳ Ｐゴシック"/>
      <family val="3"/>
      <charset val="128"/>
    </font>
    <font>
      <sz val="10"/>
      <name val="ＭＳ Ｐ明朝"/>
      <family val="1"/>
      <charset val="128"/>
    </font>
    <font>
      <sz val="11"/>
      <name val="ＭＳ 明朝"/>
      <family val="1"/>
      <charset val="128"/>
    </font>
    <font>
      <sz val="11"/>
      <color theme="1"/>
      <name val="ＭＳ Ｐゴシック"/>
      <family val="2"/>
      <scheme val="minor"/>
    </font>
    <font>
      <sz val="6"/>
      <name val="ＭＳ Ｐゴシック"/>
      <family val="2"/>
      <charset val="128"/>
      <scheme val="minor"/>
    </font>
    <font>
      <sz val="12"/>
      <name val="ＭＳ 明朝"/>
      <family val="1"/>
      <charset val="128"/>
    </font>
    <font>
      <b/>
      <sz val="16"/>
      <name val="ＭＳ 明朝"/>
      <family val="1"/>
      <charset val="128"/>
    </font>
    <font>
      <sz val="16"/>
      <name val="ＭＳ 明朝"/>
      <family val="1"/>
      <charset val="128"/>
    </font>
    <font>
      <sz val="10.5"/>
      <name val="ＭＳ 明朝"/>
      <family val="1"/>
      <charset val="128"/>
    </font>
    <font>
      <sz val="13"/>
      <name val="ＭＳ 明朝"/>
      <family val="1"/>
      <charset val="128"/>
    </font>
    <font>
      <sz val="10"/>
      <name val="ＭＳ 明朝"/>
      <family val="1"/>
      <charset val="128"/>
    </font>
    <font>
      <sz val="11"/>
      <color theme="1"/>
      <name val="ＭＳ 明朝"/>
      <family val="1"/>
      <charset val="128"/>
    </font>
    <font>
      <sz val="16"/>
      <color theme="1"/>
      <name val="ＭＳ 明朝"/>
      <family val="1"/>
      <charset val="128"/>
    </font>
    <font>
      <b/>
      <sz val="18"/>
      <color theme="1"/>
      <name val="ＭＳ 明朝"/>
      <family val="1"/>
      <charset val="128"/>
    </font>
    <font>
      <sz val="8"/>
      <color theme="1"/>
      <name val="ＭＳ 明朝"/>
      <family val="1"/>
      <charset val="128"/>
    </font>
    <font>
      <sz val="10"/>
      <color theme="1"/>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0" fontId="7" fillId="0" borderId="0"/>
    <xf numFmtId="38" fontId="10" fillId="0" borderId="0" applyFont="0" applyFill="0" applyBorder="0" applyAlignment="0" applyProtection="0">
      <alignment vertical="center"/>
    </xf>
  </cellStyleXfs>
  <cellXfs count="2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58" fontId="6" fillId="0" borderId="0" xfId="0" applyNumberFormat="1" applyFont="1" applyBorder="1" applyAlignment="1">
      <alignment vertical="center"/>
    </xf>
    <xf numFmtId="0" fontId="8" fillId="0" borderId="0" xfId="0" applyFont="1" applyBorder="1" applyAlignment="1">
      <alignment vertical="center" wrapText="1"/>
    </xf>
    <xf numFmtId="0" fontId="5" fillId="0" borderId="0" xfId="0" applyFont="1" applyAlignment="1">
      <alignment vertical="center"/>
    </xf>
    <xf numFmtId="0" fontId="3" fillId="0" borderId="2" xfId="0" applyFont="1" applyBorder="1" applyAlignment="1" applyProtection="1">
      <alignment vertical="center"/>
      <protection locked="0"/>
    </xf>
    <xf numFmtId="56" fontId="3" fillId="0" borderId="0" xfId="0" applyNumberFormat="1" applyFont="1" applyAlignment="1">
      <alignment vertical="center"/>
    </xf>
    <xf numFmtId="0" fontId="9" fillId="0" borderId="0" xfId="0" applyFont="1" applyFill="1" applyBorder="1" applyAlignment="1">
      <alignment vertical="center"/>
    </xf>
    <xf numFmtId="0" fontId="3" fillId="0" borderId="2" xfId="0" applyFont="1" applyBorder="1" applyAlignment="1" applyProtection="1">
      <alignment horizontal="left" vertical="center"/>
    </xf>
    <xf numFmtId="0" fontId="3" fillId="0" borderId="2" xfId="0" applyFont="1" applyBorder="1" applyAlignment="1" applyProtection="1">
      <alignment horizontal="center" vertical="center"/>
    </xf>
    <xf numFmtId="0" fontId="0" fillId="0" borderId="0" xfId="0" applyAlignment="1" applyProtection="1">
      <alignment vertical="center"/>
    </xf>
    <xf numFmtId="0" fontId="0" fillId="0" borderId="2" xfId="0" applyBorder="1" applyAlignment="1" applyProtection="1">
      <alignment vertical="center"/>
    </xf>
    <xf numFmtId="0" fontId="3" fillId="0" borderId="2" xfId="0" applyFont="1" applyBorder="1" applyAlignment="1" applyProtection="1">
      <alignment vertical="center" shrinkToFi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2" fillId="0" borderId="0" xfId="0" applyFont="1" applyFill="1" applyAlignment="1">
      <alignment vertical="center"/>
    </xf>
    <xf numFmtId="180" fontId="12" fillId="0" borderId="0" xfId="0" applyNumberFormat="1" applyFont="1" applyFill="1" applyAlignment="1">
      <alignment horizontal="right" vertical="center"/>
    </xf>
    <xf numFmtId="181" fontId="12" fillId="2" borderId="0" xfId="0" applyNumberFormat="1" applyFont="1" applyFill="1" applyAlignment="1" applyProtection="1">
      <alignment vertical="center"/>
      <protection locked="0"/>
    </xf>
    <xf numFmtId="180" fontId="12" fillId="0" borderId="0" xfId="0" applyNumberFormat="1" applyFont="1" applyFill="1" applyAlignment="1">
      <alignment vertical="center"/>
    </xf>
    <xf numFmtId="180" fontId="12" fillId="0" borderId="0" xfId="0" applyNumberFormat="1" applyFont="1" applyFill="1" applyAlignment="1">
      <alignment horizontal="center" vertical="center"/>
    </xf>
    <xf numFmtId="0" fontId="12" fillId="0" borderId="0" xfId="0" applyFont="1" applyAlignment="1">
      <alignment horizontal="righ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lignment horizontal="righ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4" xfId="0" applyFont="1" applyFill="1" applyBorder="1" applyAlignment="1" applyProtection="1">
      <alignment vertical="center" shrinkToFit="1"/>
      <protection locked="0"/>
    </xf>
    <xf numFmtId="0" fontId="12" fillId="0" borderId="4" xfId="0" applyFont="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wrapText="1"/>
    </xf>
    <xf numFmtId="0" fontId="12" fillId="0" borderId="0" xfId="0" applyFont="1" applyFill="1" applyBorder="1" applyAlignment="1">
      <alignment vertical="center"/>
    </xf>
    <xf numFmtId="0" fontId="9"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center" vertical="center" wrapText="1"/>
    </xf>
    <xf numFmtId="0" fontId="12" fillId="0" borderId="7" xfId="0" applyFont="1" applyBorder="1" applyAlignment="1">
      <alignment vertical="center"/>
    </xf>
    <xf numFmtId="0" fontId="9" fillId="2" borderId="0" xfId="0" applyFont="1" applyFill="1" applyBorder="1" applyAlignment="1" applyProtection="1">
      <alignment vertical="center"/>
      <protection locked="0"/>
    </xf>
    <xf numFmtId="0" fontId="12" fillId="0" borderId="0" xfId="0" applyFont="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9" fillId="2" borderId="8" xfId="0" applyFont="1" applyFill="1" applyBorder="1" applyAlignment="1" applyProtection="1">
      <alignment vertical="center"/>
      <protection locked="0"/>
    </xf>
    <xf numFmtId="0" fontId="12" fillId="0" borderId="7" xfId="0" applyFont="1" applyBorder="1" applyAlignment="1" applyProtection="1">
      <alignment horizontal="left" vertical="center"/>
    </xf>
    <xf numFmtId="0" fontId="9" fillId="2" borderId="12"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12" fillId="0" borderId="1" xfId="0" applyFont="1" applyBorder="1" applyAlignment="1">
      <alignment horizontal="left" vertical="center"/>
    </xf>
    <xf numFmtId="180" fontId="12" fillId="0" borderId="0" xfId="0" applyNumberFormat="1" applyFont="1" applyFill="1" applyAlignment="1">
      <alignment horizontal="left" vertical="center"/>
    </xf>
    <xf numFmtId="0" fontId="18" fillId="0" borderId="0" xfId="0" applyFont="1" applyAlignment="1">
      <alignment vertical="center"/>
    </xf>
    <xf numFmtId="0" fontId="19" fillId="0" borderId="0" xfId="0" applyFont="1" applyAlignment="1">
      <alignment horizontal="right"/>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shrinkToFit="1"/>
    </xf>
    <xf numFmtId="0" fontId="18" fillId="0" borderId="0" xfId="0" applyFont="1" applyAlignment="1">
      <alignment vertical="center" shrinkToFit="1"/>
    </xf>
    <xf numFmtId="0" fontId="18" fillId="0" borderId="40" xfId="0" applyFont="1" applyBorder="1" applyAlignment="1">
      <alignment horizontal="center" vertical="center" wrapText="1"/>
    </xf>
    <xf numFmtId="0" fontId="18" fillId="2" borderId="41" xfId="0" applyFont="1" applyFill="1" applyBorder="1" applyAlignment="1">
      <alignment horizontal="center" vertical="center" wrapText="1"/>
    </xf>
    <xf numFmtId="0" fontId="18" fillId="0" borderId="42" xfId="0" applyFont="1" applyBorder="1" applyAlignment="1">
      <alignment horizontal="center" vertical="center" wrapText="1"/>
    </xf>
    <xf numFmtId="38" fontId="18" fillId="0" borderId="42" xfId="2" applyFont="1" applyBorder="1" applyAlignment="1">
      <alignment horizontal="right" vertical="center" wrapText="1"/>
    </xf>
    <xf numFmtId="0" fontId="18" fillId="3" borderId="42" xfId="0" applyFont="1" applyFill="1" applyBorder="1" applyAlignment="1" applyProtection="1">
      <alignment horizontal="center" vertical="center" wrapText="1"/>
      <protection locked="0"/>
    </xf>
    <xf numFmtId="178" fontId="18" fillId="0" borderId="42" xfId="0" applyNumberFormat="1" applyFont="1" applyBorder="1" applyAlignment="1">
      <alignment vertical="center" wrapText="1"/>
    </xf>
    <xf numFmtId="0" fontId="18" fillId="0" borderId="41" xfId="0" applyFont="1" applyBorder="1" applyAlignment="1">
      <alignment horizontal="center" vertical="center" wrapText="1"/>
    </xf>
    <xf numFmtId="177" fontId="18" fillId="2" borderId="40" xfId="0" applyNumberFormat="1" applyFont="1" applyFill="1" applyBorder="1" applyAlignment="1">
      <alignment horizontal="center" vertical="center" wrapText="1"/>
    </xf>
    <xf numFmtId="0" fontId="18" fillId="0" borderId="43" xfId="0" applyFont="1" applyBorder="1" applyAlignment="1">
      <alignment horizontal="center" vertical="center" wrapText="1"/>
    </xf>
    <xf numFmtId="178" fontId="18" fillId="0" borderId="0" xfId="0" applyNumberFormat="1" applyFont="1" applyAlignment="1">
      <alignment vertical="center"/>
    </xf>
    <xf numFmtId="0" fontId="18" fillId="0" borderId="45" xfId="0" applyFont="1" applyBorder="1" applyAlignment="1">
      <alignment horizontal="center" vertical="center" wrapText="1"/>
    </xf>
    <xf numFmtId="0" fontId="18" fillId="2" borderId="46" xfId="0" applyFont="1" applyFill="1" applyBorder="1" applyAlignment="1">
      <alignment horizontal="center" vertical="center" wrapText="1"/>
    </xf>
    <xf numFmtId="38" fontId="18" fillId="0" borderId="45" xfId="2" applyFont="1" applyBorder="1" applyAlignment="1">
      <alignment horizontal="right" vertical="center" wrapText="1"/>
    </xf>
    <xf numFmtId="0" fontId="18" fillId="3" borderId="45" xfId="0" applyFont="1" applyFill="1" applyBorder="1" applyAlignment="1" applyProtection="1">
      <alignment horizontal="center" vertical="center" wrapText="1"/>
      <protection locked="0"/>
    </xf>
    <xf numFmtId="178" fontId="18" fillId="0" borderId="45" xfId="0" applyNumberFormat="1" applyFont="1" applyBorder="1" applyAlignment="1">
      <alignment vertical="center" wrapText="1"/>
    </xf>
    <xf numFmtId="0" fontId="18" fillId="0" borderId="46" xfId="0" applyFont="1" applyBorder="1" applyAlignment="1">
      <alignment horizontal="center" vertical="center" wrapText="1"/>
    </xf>
    <xf numFmtId="177" fontId="18" fillId="2" borderId="45" xfId="0" applyNumberFormat="1" applyFont="1" applyFill="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0" borderId="6" xfId="0" applyFont="1" applyBorder="1" applyAlignment="1">
      <alignment horizontal="center" vertical="center" wrapText="1"/>
    </xf>
    <xf numFmtId="38" fontId="18" fillId="0" borderId="6" xfId="2" applyFont="1" applyBorder="1" applyAlignment="1">
      <alignment horizontal="right" vertical="center" wrapText="1"/>
    </xf>
    <xf numFmtId="0" fontId="18" fillId="3" borderId="6" xfId="0" applyFont="1" applyFill="1" applyBorder="1" applyAlignment="1" applyProtection="1">
      <alignment horizontal="center" vertical="center" wrapText="1"/>
      <protection locked="0"/>
    </xf>
    <xf numFmtId="178" fontId="18" fillId="0" borderId="48" xfId="0" applyNumberFormat="1" applyFont="1" applyBorder="1" applyAlignment="1">
      <alignment vertical="center" wrapText="1"/>
    </xf>
    <xf numFmtId="0" fontId="18" fillId="0" borderId="49" xfId="0" applyFont="1" applyBorder="1" applyAlignment="1">
      <alignment horizontal="center" vertical="center" wrapText="1"/>
    </xf>
    <xf numFmtId="177" fontId="18" fillId="2" borderId="48" xfId="0" applyNumberFormat="1" applyFont="1" applyFill="1" applyBorder="1" applyAlignment="1">
      <alignment horizontal="center" vertical="center" wrapText="1"/>
    </xf>
    <xf numFmtId="0" fontId="18" fillId="0" borderId="50" xfId="0" applyFont="1" applyBorder="1" applyAlignment="1">
      <alignment horizontal="center" vertical="center" wrapText="1"/>
    </xf>
    <xf numFmtId="177" fontId="18" fillId="2" borderId="42" xfId="0" applyNumberFormat="1" applyFont="1" applyFill="1" applyBorder="1" applyAlignment="1">
      <alignment horizontal="center" vertical="center" wrapText="1"/>
    </xf>
    <xf numFmtId="0" fontId="18" fillId="0" borderId="51" xfId="0" applyFont="1" applyBorder="1" applyAlignment="1">
      <alignment horizontal="center" vertical="center" wrapText="1"/>
    </xf>
    <xf numFmtId="0" fontId="18" fillId="2" borderId="52" xfId="0" applyFont="1" applyFill="1" applyBorder="1" applyAlignment="1">
      <alignment horizontal="center" vertical="center" wrapText="1"/>
    </xf>
    <xf numFmtId="0" fontId="18" fillId="0" borderId="53" xfId="0" applyFont="1" applyBorder="1" applyAlignment="1">
      <alignment horizontal="center" vertical="center" wrapText="1"/>
    </xf>
    <xf numFmtId="0" fontId="18" fillId="3" borderId="53" xfId="0" applyFont="1" applyFill="1" applyBorder="1" applyAlignment="1" applyProtection="1">
      <alignment horizontal="center" vertical="center" wrapText="1"/>
      <protection locked="0"/>
    </xf>
    <xf numFmtId="178" fontId="18" fillId="0" borderId="53" xfId="0" applyNumberFormat="1" applyFont="1" applyBorder="1" applyAlignment="1">
      <alignment vertical="center" wrapText="1"/>
    </xf>
    <xf numFmtId="0" fontId="18" fillId="0" borderId="52" xfId="0" applyFont="1" applyBorder="1" applyAlignment="1">
      <alignment horizontal="center" vertical="center" wrapText="1"/>
    </xf>
    <xf numFmtId="182" fontId="18" fillId="2" borderId="41" xfId="2" applyNumberFormat="1" applyFont="1" applyFill="1" applyBorder="1" applyAlignment="1" applyProtection="1">
      <alignment horizontal="center" vertical="center" wrapText="1"/>
      <protection locked="0"/>
    </xf>
    <xf numFmtId="38" fontId="18" fillId="0" borderId="54" xfId="2" applyFont="1" applyFill="1" applyBorder="1" applyAlignment="1">
      <alignment horizontal="right" vertical="center"/>
    </xf>
    <xf numFmtId="182" fontId="18" fillId="3" borderId="42" xfId="2" applyNumberFormat="1" applyFont="1" applyFill="1" applyBorder="1" applyAlignment="1" applyProtection="1">
      <alignment horizontal="center" vertical="center" wrapText="1"/>
      <protection locked="0"/>
    </xf>
    <xf numFmtId="182" fontId="18" fillId="2" borderId="10" xfId="2" applyNumberFormat="1" applyFont="1" applyFill="1" applyBorder="1" applyAlignment="1" applyProtection="1">
      <alignment horizontal="center" vertical="center" wrapText="1"/>
      <protection locked="0"/>
    </xf>
    <xf numFmtId="38" fontId="18" fillId="0" borderId="55" xfId="2" applyFont="1" applyFill="1" applyBorder="1" applyAlignment="1">
      <alignment horizontal="right" vertical="center"/>
    </xf>
    <xf numFmtId="182" fontId="18" fillId="3" borderId="6" xfId="2" applyNumberFormat="1" applyFont="1" applyFill="1" applyBorder="1" applyAlignment="1" applyProtection="1">
      <alignment horizontal="center" vertical="center" wrapText="1"/>
      <protection locked="0"/>
    </xf>
    <xf numFmtId="182" fontId="18" fillId="2" borderId="12" xfId="2" applyNumberFormat="1" applyFont="1" applyFill="1" applyBorder="1" applyAlignment="1" applyProtection="1">
      <alignment horizontal="center" vertical="center" wrapText="1"/>
      <protection locked="0"/>
    </xf>
    <xf numFmtId="182" fontId="18" fillId="3" borderId="14" xfId="2" applyNumberFormat="1" applyFont="1" applyFill="1" applyBorder="1" applyAlignment="1" applyProtection="1">
      <alignment horizontal="center" vertical="center" wrapText="1"/>
      <protection locked="0"/>
    </xf>
    <xf numFmtId="0" fontId="18" fillId="0" borderId="15" xfId="0" applyFont="1" applyBorder="1" applyAlignment="1">
      <alignment horizontal="center" vertical="center" wrapText="1"/>
    </xf>
    <xf numFmtId="182" fontId="18" fillId="2" borderId="19" xfId="2" applyNumberFormat="1" applyFont="1" applyFill="1" applyBorder="1" applyAlignment="1" applyProtection="1">
      <alignment horizontal="center" vertical="center" wrapText="1"/>
      <protection locked="0"/>
    </xf>
    <xf numFmtId="38" fontId="18" fillId="0" borderId="56" xfId="2" applyFont="1" applyFill="1" applyBorder="1" applyAlignment="1">
      <alignment horizontal="right" vertical="center"/>
    </xf>
    <xf numFmtId="182" fontId="18" fillId="3" borderId="20" xfId="2" applyNumberFormat="1" applyFont="1" applyFill="1" applyBorder="1" applyAlignment="1" applyProtection="1">
      <alignment horizontal="center" vertical="center" wrapText="1"/>
      <protection locked="0"/>
    </xf>
    <xf numFmtId="178" fontId="18" fillId="0" borderId="57" xfId="0" applyNumberFormat="1" applyFont="1" applyBorder="1" applyAlignment="1">
      <alignment vertical="center" wrapText="1"/>
    </xf>
    <xf numFmtId="0" fontId="18" fillId="0" borderId="58" xfId="0" applyFont="1" applyBorder="1" applyAlignment="1">
      <alignment horizontal="center" vertical="center" wrapText="1"/>
    </xf>
    <xf numFmtId="177" fontId="18" fillId="2" borderId="57" xfId="0" applyNumberFormat="1" applyFont="1" applyFill="1" applyBorder="1" applyAlignment="1">
      <alignment horizontal="center" vertical="center" wrapText="1"/>
    </xf>
    <xf numFmtId="0" fontId="18" fillId="0" borderId="59" xfId="0" applyFont="1" applyBorder="1" applyAlignment="1">
      <alignment horizontal="center" vertical="center" wrapText="1"/>
    </xf>
    <xf numFmtId="0" fontId="18" fillId="0" borderId="21" xfId="0" applyFont="1" applyBorder="1" applyAlignment="1">
      <alignment horizontal="center" vertical="center" wrapText="1"/>
    </xf>
    <xf numFmtId="178" fontId="18" fillId="0" borderId="61" xfId="2" applyNumberFormat="1" applyFont="1" applyFill="1" applyBorder="1" applyAlignment="1">
      <alignment horizontal="right" vertical="center" wrapText="1"/>
    </xf>
    <xf numFmtId="0" fontId="18" fillId="0" borderId="62" xfId="0" applyFont="1" applyBorder="1" applyAlignment="1">
      <alignment horizontal="center" vertical="center" wrapText="1"/>
    </xf>
    <xf numFmtId="178" fontId="18" fillId="2" borderId="65" xfId="2" applyNumberFormat="1" applyFont="1" applyFill="1" applyBorder="1" applyAlignment="1">
      <alignment horizontal="right" vertical="center" wrapText="1"/>
    </xf>
    <xf numFmtId="0" fontId="18" fillId="0" borderId="67" xfId="0" applyFont="1" applyBorder="1" applyAlignment="1">
      <alignment horizontal="center" vertical="center" wrapText="1"/>
    </xf>
    <xf numFmtId="178" fontId="18" fillId="2" borderId="6" xfId="2" applyNumberFormat="1" applyFont="1" applyFill="1" applyBorder="1" applyAlignment="1">
      <alignment horizontal="right" vertical="center" wrapText="1"/>
    </xf>
    <xf numFmtId="178" fontId="18" fillId="2" borderId="2" xfId="2" applyNumberFormat="1" applyFont="1" applyFill="1" applyBorder="1" applyAlignment="1">
      <alignment horizontal="right" vertical="center" wrapText="1"/>
    </xf>
    <xf numFmtId="0" fontId="18" fillId="0" borderId="68" xfId="0" applyFont="1" applyBorder="1" applyAlignment="1">
      <alignment horizontal="center" vertical="center" wrapText="1"/>
    </xf>
    <xf numFmtId="0" fontId="18" fillId="0" borderId="66" xfId="0" applyFont="1" applyBorder="1" applyAlignment="1">
      <alignment horizontal="center" vertical="center" wrapText="1"/>
    </xf>
    <xf numFmtId="178" fontId="18" fillId="0" borderId="16" xfId="2" applyNumberFormat="1" applyFont="1" applyFill="1" applyBorder="1" applyAlignment="1">
      <alignment horizontal="right" vertical="center" wrapText="1"/>
    </xf>
    <xf numFmtId="0" fontId="18" fillId="0" borderId="71" xfId="0" applyFont="1" applyBorder="1" applyAlignment="1">
      <alignment horizontal="center" vertical="center" wrapText="1"/>
    </xf>
    <xf numFmtId="178" fontId="18" fillId="0" borderId="3" xfId="2" applyNumberFormat="1" applyFont="1" applyBorder="1" applyAlignment="1">
      <alignment horizontal="right" vertical="center" wrapText="1"/>
    </xf>
    <xf numFmtId="0" fontId="18" fillId="0" borderId="22" xfId="0" applyFont="1" applyBorder="1" applyAlignment="1">
      <alignment horizontal="center" vertical="center" wrapText="1"/>
    </xf>
    <xf numFmtId="178" fontId="18" fillId="0" borderId="12" xfId="0" applyNumberFormat="1" applyFont="1" applyBorder="1" applyAlignment="1">
      <alignment horizontal="right" vertical="center" wrapText="1"/>
    </xf>
    <xf numFmtId="178" fontId="18" fillId="0" borderId="73" xfId="2" applyNumberFormat="1" applyFont="1" applyFill="1" applyBorder="1" applyAlignment="1">
      <alignment horizontal="right" vertical="center" wrapText="1"/>
    </xf>
    <xf numFmtId="0" fontId="18" fillId="0" borderId="74" xfId="0" applyFont="1" applyBorder="1" applyAlignment="1">
      <alignment horizontal="center" vertical="center" wrapText="1"/>
    </xf>
    <xf numFmtId="0" fontId="9" fillId="0" borderId="0" xfId="0" applyFont="1" applyFill="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0" xfId="0" applyFont="1" applyAlignment="1">
      <alignment horizontal="left" vertical="center"/>
    </xf>
    <xf numFmtId="0" fontId="12" fillId="2" borderId="5" xfId="0" applyFont="1" applyFill="1" applyBorder="1" applyAlignment="1" applyProtection="1">
      <alignment vertical="center" shrinkToFit="1"/>
      <protection locked="0"/>
    </xf>
    <xf numFmtId="179" fontId="12" fillId="0" borderId="4" xfId="0" applyNumberFormat="1" applyFont="1" applyBorder="1" applyAlignment="1">
      <alignment vertical="center"/>
    </xf>
    <xf numFmtId="0" fontId="9" fillId="2" borderId="0" xfId="0" applyFont="1" applyFill="1" applyBorder="1" applyAlignment="1">
      <alignment horizontal="left" vertical="center"/>
    </xf>
    <xf numFmtId="176" fontId="12" fillId="0" borderId="77" xfId="0" applyNumberFormat="1" applyFont="1" applyFill="1" applyBorder="1" applyAlignment="1" applyProtection="1">
      <alignment vertical="center" shrinkToFit="1"/>
      <protection locked="0"/>
    </xf>
    <xf numFmtId="0" fontId="12" fillId="0" borderId="9" xfId="0" applyFont="1" applyBorder="1" applyAlignment="1">
      <alignment vertical="center"/>
    </xf>
    <xf numFmtId="0" fontId="12" fillId="0" borderId="75"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1" xfId="0" applyFont="1" applyBorder="1" applyAlignment="1">
      <alignment vertical="center"/>
    </xf>
    <xf numFmtId="0" fontId="12" fillId="0" borderId="2" xfId="0" applyFont="1" applyBorder="1" applyAlignment="1">
      <alignment horizontal="center" vertical="center" wrapText="1"/>
    </xf>
    <xf numFmtId="176" fontId="12" fillId="0" borderId="82" xfId="0" applyNumberFormat="1" applyFont="1" applyFill="1" applyBorder="1" applyAlignment="1" applyProtection="1">
      <alignment vertical="center" shrinkToFit="1"/>
      <protection locked="0"/>
    </xf>
    <xf numFmtId="0" fontId="12" fillId="2" borderId="4"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0" borderId="2"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4"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2" fillId="0" borderId="2" xfId="0" applyFont="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0" borderId="0" xfId="0" applyFont="1" applyFill="1" applyAlignment="1">
      <alignment horizontal="distributed" vertical="center" shrinkToFit="1"/>
    </xf>
    <xf numFmtId="0" fontId="12" fillId="2" borderId="0" xfId="0" applyFont="1" applyFill="1" applyAlignment="1" applyProtection="1">
      <alignment horizontal="left" vertical="center" shrinkToFi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left" vertical="center"/>
    </xf>
    <xf numFmtId="0" fontId="15" fillId="0" borderId="0" xfId="0" applyFont="1" applyFill="1" applyAlignment="1">
      <alignment vertical="center" shrinkToFit="1"/>
    </xf>
    <xf numFmtId="0" fontId="12" fillId="0" borderId="0" xfId="0" applyFont="1" applyAlignment="1">
      <alignment horizontal="distributed" vertical="center"/>
    </xf>
    <xf numFmtId="0" fontId="15" fillId="2" borderId="0" xfId="0" applyFont="1" applyFill="1" applyAlignment="1" applyProtection="1">
      <alignment horizontal="left" vertical="center" shrinkToFit="1"/>
      <protection locked="0"/>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vertical="center" shrinkToFit="1"/>
    </xf>
    <xf numFmtId="0" fontId="12" fillId="0" borderId="3" xfId="0" applyFont="1" applyBorder="1" applyAlignment="1">
      <alignment horizontal="center" vertical="center"/>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58" fontId="12" fillId="2" borderId="4" xfId="0" applyNumberFormat="1" applyFont="1" applyFill="1" applyBorder="1" applyAlignment="1" applyProtection="1">
      <alignment horizontal="center" vertical="center"/>
      <protection locked="0"/>
    </xf>
    <xf numFmtId="58" fontId="12" fillId="2" borderId="5"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shrinkToFit="1"/>
    </xf>
    <xf numFmtId="58" fontId="12" fillId="2" borderId="3" xfId="0" applyNumberFormat="1" applyFont="1" applyFill="1" applyBorder="1" applyAlignment="1" applyProtection="1">
      <alignment horizontal="center" vertical="center"/>
      <protection locked="0"/>
    </xf>
    <xf numFmtId="0" fontId="12" fillId="2" borderId="83" xfId="0" applyFont="1" applyFill="1" applyBorder="1" applyAlignment="1" applyProtection="1">
      <alignment horizontal="center" vertical="center" shrinkToFit="1"/>
      <protection locked="0"/>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2" fillId="2" borderId="80" xfId="0" applyFont="1" applyFill="1" applyBorder="1" applyAlignment="1" applyProtection="1">
      <alignment horizontal="center" vertical="center" shrinkToFit="1"/>
      <protection locked="0"/>
    </xf>
    <xf numFmtId="0" fontId="12" fillId="2" borderId="81" xfId="0" applyFont="1" applyFill="1" applyBorder="1" applyAlignment="1" applyProtection="1">
      <alignment horizontal="center" vertical="center" shrinkToFit="1"/>
      <protection locked="0"/>
    </xf>
    <xf numFmtId="0" fontId="12" fillId="2" borderId="82" xfId="0" applyFont="1" applyFill="1" applyBorder="1" applyAlignment="1" applyProtection="1">
      <alignment horizontal="center" vertical="center" shrinkToFit="1"/>
      <protection locked="0"/>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23" fillId="2" borderId="8" xfId="0" applyFont="1" applyFill="1" applyBorder="1" applyAlignment="1">
      <alignment horizontal="center" vertical="center" wrapText="1"/>
    </xf>
    <xf numFmtId="0" fontId="23" fillId="2" borderId="10" xfId="0" applyFont="1" applyFill="1" applyBorder="1" applyAlignment="1">
      <alignment horizontal="center" vertical="center" wrapText="1"/>
    </xf>
    <xf numFmtId="177" fontId="12" fillId="2" borderId="80" xfId="0" applyNumberFormat="1" applyFont="1" applyFill="1" applyBorder="1" applyAlignment="1" applyProtection="1">
      <alignment horizontal="center" vertical="center" shrinkToFit="1"/>
      <protection locked="0"/>
    </xf>
    <xf numFmtId="177" fontId="12" fillId="2" borderId="81" xfId="0" applyNumberFormat="1" applyFont="1" applyFill="1" applyBorder="1" applyAlignment="1" applyProtection="1">
      <alignment horizontal="center" vertical="center" shrinkToFit="1"/>
      <protection locked="0"/>
    </xf>
    <xf numFmtId="176" fontId="17" fillId="0" borderId="10" xfId="0" applyNumberFormat="1" applyFont="1" applyBorder="1" applyAlignment="1">
      <alignment horizontal="left" vertical="center" wrapText="1"/>
    </xf>
    <xf numFmtId="176" fontId="17" fillId="0" borderId="1" xfId="0" applyNumberFormat="1" applyFont="1" applyBorder="1" applyAlignment="1">
      <alignment horizontal="left" vertical="center" wrapText="1"/>
    </xf>
    <xf numFmtId="176" fontId="17" fillId="0" borderId="11" xfId="0" applyNumberFormat="1" applyFont="1" applyBorder="1" applyAlignment="1">
      <alignment horizontal="left" vertical="center" wrapText="1"/>
    </xf>
    <xf numFmtId="0" fontId="9" fillId="0" borderId="0" xfId="0" applyFont="1" applyFill="1" applyBorder="1" applyAlignment="1" applyProtection="1">
      <alignment horizontal="center" vertical="center"/>
      <protection locked="0"/>
    </xf>
    <xf numFmtId="0" fontId="12" fillId="0" borderId="10" xfId="0" applyFont="1" applyBorder="1" applyAlignment="1">
      <alignment horizontal="center" vertical="center" wrapText="1"/>
    </xf>
    <xf numFmtId="176" fontId="12" fillId="2" borderId="76" xfId="0" applyNumberFormat="1" applyFont="1" applyFill="1" applyBorder="1" applyAlignment="1" applyProtection="1">
      <alignment horizontal="center" vertical="center" shrinkToFit="1"/>
      <protection locked="0"/>
    </xf>
    <xf numFmtId="176" fontId="12" fillId="2" borderId="77" xfId="0" applyNumberFormat="1" applyFont="1" applyFill="1" applyBorder="1" applyAlignment="1" applyProtection="1">
      <alignment horizontal="center" vertical="center" shrinkToFit="1"/>
      <protection locked="0"/>
    </xf>
    <xf numFmtId="176" fontId="12" fillId="0" borderId="77" xfId="0" applyNumberFormat="1" applyFont="1" applyFill="1" applyBorder="1" applyAlignment="1" applyProtection="1">
      <alignment horizontal="center" vertical="center" shrinkToFit="1"/>
      <protection locked="0"/>
    </xf>
    <xf numFmtId="176" fontId="12" fillId="0" borderId="78" xfId="0" applyNumberFormat="1"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2" borderId="84"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shrinkToFit="1"/>
      <protection locked="0"/>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2" borderId="4" xfId="0"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8" fillId="0" borderId="23" xfId="0" applyFont="1" applyBorder="1" applyAlignment="1">
      <alignment vertical="center" wrapText="1"/>
    </xf>
    <xf numFmtId="0" fontId="18" fillId="0" borderId="23" xfId="0" applyFont="1" applyBorder="1" applyAlignment="1">
      <alignment vertical="center"/>
    </xf>
    <xf numFmtId="0" fontId="18" fillId="0" borderId="0" xfId="0" applyFont="1" applyAlignment="1">
      <alignment vertical="center"/>
    </xf>
    <xf numFmtId="0" fontId="18" fillId="0" borderId="7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4" xfId="0" applyFont="1" applyBorder="1" applyAlignment="1">
      <alignment vertical="center"/>
    </xf>
    <xf numFmtId="0" fontId="18" fillId="0" borderId="5" xfId="0" applyFont="1" applyBorder="1" applyAlignment="1">
      <alignment vertical="center"/>
    </xf>
    <xf numFmtId="0" fontId="18" fillId="0" borderId="36"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69" xfId="0" applyFont="1" applyBorder="1" applyAlignment="1">
      <alignment horizontal="center" vertical="center" textRotation="255"/>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0"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36"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32" xfId="0" applyFont="1" applyBorder="1" applyAlignment="1">
      <alignment horizontal="center" vertical="center" textRotation="255"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7"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11" xfId="0" applyFont="1" applyBorder="1" applyAlignment="1">
      <alignmen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63" xfId="0" applyFont="1" applyBorder="1" applyAlignment="1">
      <alignment horizontal="left" vertical="center"/>
    </xf>
    <xf numFmtId="0" fontId="18" fillId="0" borderId="24" xfId="0" applyFont="1" applyBorder="1" applyAlignment="1">
      <alignment horizontal="left" vertical="center"/>
    </xf>
    <xf numFmtId="0" fontId="18" fillId="0" borderId="64" xfId="0" applyFont="1" applyBorder="1" applyAlignment="1">
      <alignment horizontal="left" vertical="center"/>
    </xf>
    <xf numFmtId="0" fontId="9" fillId="4" borderId="33"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20" fillId="0" borderId="0" xfId="0" applyFont="1" applyAlignment="1">
      <alignment horizontal="center" vertical="center"/>
    </xf>
    <xf numFmtId="0" fontId="18" fillId="0" borderId="0" xfId="0" applyFont="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8" xfId="0" applyFont="1" applyBorder="1" applyAlignment="1">
      <alignment horizontal="center" vertical="center"/>
    </xf>
    <xf numFmtId="0" fontId="18" fillId="0" borderId="26" xfId="0" applyFont="1" applyBorder="1" applyAlignment="1">
      <alignment horizontal="center" vertical="center"/>
    </xf>
    <xf numFmtId="0" fontId="18" fillId="0" borderId="29" xfId="0" applyFont="1" applyBorder="1" applyAlignment="1">
      <alignment horizontal="center" vertical="center"/>
    </xf>
    <xf numFmtId="17" fontId="18" fillId="0" borderId="30" xfId="0" quotePrefix="1" applyNumberFormat="1"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Alignment="1">
      <alignment horizontal="center" vertical="center" shrinkToFit="1"/>
    </xf>
    <xf numFmtId="0" fontId="18" fillId="4" borderId="32"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34"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FFFF99"/>
      <color rgb="FFFFFFCC"/>
      <color rgb="FFFCE4D6"/>
      <color rgb="FFFCDAD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判定!$C$8"/>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37</xdr:row>
          <xdr:rowOff>66675</xdr:rowOff>
        </xdr:from>
        <xdr:to>
          <xdr:col>0</xdr:col>
          <xdr:colOff>266700</xdr:colOff>
          <xdr:row>37</xdr:row>
          <xdr:rowOff>257175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30</xdr:row>
          <xdr:rowOff>66675</xdr:rowOff>
        </xdr:from>
        <xdr:to>
          <xdr:col>3</xdr:col>
          <xdr:colOff>19050</xdr:colOff>
          <xdr:row>30</xdr:row>
          <xdr:rowOff>257175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66675</xdr:rowOff>
        </xdr:from>
        <xdr:to>
          <xdr:col>0</xdr:col>
          <xdr:colOff>266700</xdr:colOff>
          <xdr:row>49</xdr:row>
          <xdr:rowOff>257175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66675</xdr:rowOff>
        </xdr:from>
        <xdr:to>
          <xdr:col>0</xdr:col>
          <xdr:colOff>266700</xdr:colOff>
          <xdr:row>48</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76200</xdr:rowOff>
        </xdr:from>
        <xdr:to>
          <xdr:col>0</xdr:col>
          <xdr:colOff>266700</xdr:colOff>
          <xdr:row>50</xdr:row>
          <xdr:rowOff>266700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85725</xdr:rowOff>
        </xdr:from>
        <xdr:to>
          <xdr:col>0</xdr:col>
          <xdr:colOff>276225</xdr:colOff>
          <xdr:row>45</xdr:row>
          <xdr:rowOff>276225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85725</xdr:rowOff>
        </xdr:from>
        <xdr:to>
          <xdr:col>0</xdr:col>
          <xdr:colOff>276225</xdr:colOff>
          <xdr:row>44</xdr:row>
          <xdr:rowOff>276225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57150</xdr:rowOff>
        </xdr:from>
        <xdr:to>
          <xdr:col>0</xdr:col>
          <xdr:colOff>266700</xdr:colOff>
          <xdr:row>42</xdr:row>
          <xdr:rowOff>247650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57150</xdr:rowOff>
        </xdr:from>
        <xdr:to>
          <xdr:col>0</xdr:col>
          <xdr:colOff>266700</xdr:colOff>
          <xdr:row>41</xdr:row>
          <xdr:rowOff>247650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57150</xdr:rowOff>
        </xdr:from>
        <xdr:to>
          <xdr:col>0</xdr:col>
          <xdr:colOff>266700</xdr:colOff>
          <xdr:row>40</xdr:row>
          <xdr:rowOff>247650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85725</xdr:rowOff>
        </xdr:from>
        <xdr:to>
          <xdr:col>0</xdr:col>
          <xdr:colOff>276225</xdr:colOff>
          <xdr:row>47</xdr:row>
          <xdr:rowOff>276225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76200</xdr:rowOff>
        </xdr:from>
        <xdr:to>
          <xdr:col>9</xdr:col>
          <xdr:colOff>390525</xdr:colOff>
          <xdr:row>30</xdr:row>
          <xdr:rowOff>257175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66675</xdr:rowOff>
        </xdr:from>
        <xdr:to>
          <xdr:col>0</xdr:col>
          <xdr:colOff>266700</xdr:colOff>
          <xdr:row>39</xdr:row>
          <xdr:rowOff>257175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209550</xdr:rowOff>
        </xdr:from>
        <xdr:to>
          <xdr:col>2</xdr:col>
          <xdr:colOff>409575</xdr:colOff>
          <xdr:row>34</xdr:row>
          <xdr:rowOff>57150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66675</xdr:rowOff>
        </xdr:from>
        <xdr:to>
          <xdr:col>1</xdr:col>
          <xdr:colOff>9525</xdr:colOff>
          <xdr:row>38</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4"/>
  <sheetViews>
    <sheetView tabSelected="1" view="pageBreakPreview" zoomScaleNormal="100" zoomScaleSheetLayoutView="100" workbookViewId="0">
      <selection activeCell="S3" sqref="S3"/>
    </sheetView>
  </sheetViews>
  <sheetFormatPr defaultColWidth="9" defaultRowHeight="13.5" x14ac:dyDescent="0.15"/>
  <cols>
    <col min="1" max="1" width="4" style="8" customWidth="1"/>
    <col min="2" max="2" width="12.125" style="8" customWidth="1"/>
    <col min="3" max="3" width="5.5" style="8" customWidth="1"/>
    <col min="4" max="4" width="9" style="8" customWidth="1"/>
    <col min="5" max="5" width="6.25" style="8" customWidth="1"/>
    <col min="6" max="6" width="9" style="8"/>
    <col min="7" max="7" width="7.5" style="8" customWidth="1"/>
    <col min="8" max="8" width="9" style="8" customWidth="1"/>
    <col min="9" max="9" width="8" style="8" customWidth="1"/>
    <col min="10" max="10" width="5.375" style="8" customWidth="1"/>
    <col min="11" max="11" width="3.625" style="8" customWidth="1"/>
    <col min="12" max="12" width="15.125" style="8" customWidth="1"/>
    <col min="13" max="13" width="3.625" style="8" customWidth="1"/>
    <col min="14" max="14" width="3.75" style="8" customWidth="1"/>
    <col min="15" max="15" width="4.375" style="8" customWidth="1"/>
    <col min="16" max="16" width="3.625" style="8" customWidth="1"/>
    <col min="17" max="17" width="4.375" style="8" customWidth="1"/>
    <col min="18" max="18" width="7.25" style="8" customWidth="1"/>
    <col min="19" max="19" width="9" style="8"/>
    <col min="20" max="20" width="9.5" style="8" bestFit="1" customWidth="1"/>
    <col min="21" max="16384" width="9" style="8"/>
  </cols>
  <sheetData>
    <row r="1" spans="1:24" s="2" customFormat="1" ht="20.100000000000001" customHeight="1" x14ac:dyDescent="0.15">
      <c r="A1" s="17" t="s">
        <v>89</v>
      </c>
      <c r="B1" s="17"/>
      <c r="C1" s="17"/>
      <c r="D1" s="17"/>
      <c r="E1" s="17"/>
      <c r="F1" s="17"/>
      <c r="G1" s="18"/>
      <c r="H1" s="17"/>
      <c r="I1" s="17"/>
      <c r="J1" s="17"/>
      <c r="K1" s="17"/>
      <c r="L1" s="17"/>
      <c r="M1" s="17"/>
      <c r="N1" s="17"/>
      <c r="O1" s="17"/>
      <c r="P1" s="17"/>
      <c r="Q1" s="17"/>
      <c r="R1" s="17"/>
      <c r="V1" s="3"/>
    </row>
    <row r="2" spans="1:24" s="2" customFormat="1" ht="20.100000000000001" customHeight="1" x14ac:dyDescent="0.15">
      <c r="A2" s="17"/>
      <c r="B2" s="17"/>
      <c r="C2" s="17"/>
      <c r="D2" s="17"/>
      <c r="E2" s="17"/>
      <c r="F2" s="17"/>
      <c r="G2" s="18"/>
      <c r="H2" s="17"/>
      <c r="I2" s="17"/>
      <c r="J2" s="17"/>
      <c r="K2" s="17"/>
      <c r="L2" s="17"/>
      <c r="M2" s="17"/>
      <c r="N2" s="17"/>
      <c r="O2" s="17"/>
      <c r="P2" s="17"/>
      <c r="Q2" s="17"/>
      <c r="R2" s="17"/>
      <c r="V2" s="3"/>
    </row>
    <row r="3" spans="1:24" s="2" customFormat="1" ht="20.100000000000001" customHeight="1" x14ac:dyDescent="0.15">
      <c r="A3" s="142" t="s">
        <v>106</v>
      </c>
      <c r="B3" s="142"/>
      <c r="C3" s="142"/>
      <c r="D3" s="142"/>
      <c r="E3" s="142"/>
      <c r="F3" s="142"/>
      <c r="G3" s="142"/>
      <c r="H3" s="142"/>
      <c r="I3" s="142"/>
      <c r="J3" s="142"/>
      <c r="K3" s="142"/>
      <c r="L3" s="142"/>
      <c r="M3" s="142"/>
      <c r="N3" s="142"/>
      <c r="O3" s="142"/>
      <c r="P3" s="142"/>
      <c r="Q3" s="142"/>
      <c r="R3" s="142"/>
      <c r="V3" s="4"/>
    </row>
    <row r="4" spans="1:24" s="2" customFormat="1" ht="15.75" customHeight="1" x14ac:dyDescent="0.15">
      <c r="A4" s="19"/>
      <c r="B4" s="19"/>
      <c r="C4" s="19"/>
      <c r="D4" s="19"/>
      <c r="E4" s="19"/>
      <c r="F4" s="19"/>
      <c r="G4" s="19"/>
      <c r="H4" s="19"/>
      <c r="I4" s="19"/>
      <c r="J4" s="19"/>
      <c r="K4" s="19"/>
      <c r="L4" s="19"/>
      <c r="M4" s="19"/>
      <c r="N4" s="19"/>
      <c r="O4" s="19"/>
      <c r="P4" s="19"/>
      <c r="Q4" s="19"/>
      <c r="R4" s="19"/>
      <c r="V4" s="4"/>
    </row>
    <row r="5" spans="1:24" s="2" customFormat="1" ht="20.100000000000001" customHeight="1" x14ac:dyDescent="0.15">
      <c r="A5" s="17"/>
      <c r="B5" s="17"/>
      <c r="C5" s="17"/>
      <c r="D5" s="17"/>
      <c r="E5" s="17"/>
      <c r="F5" s="17"/>
      <c r="G5" s="17"/>
      <c r="H5" s="17"/>
      <c r="I5" s="17"/>
      <c r="J5" s="20"/>
      <c r="K5" s="20"/>
      <c r="L5" s="21" t="s">
        <v>33</v>
      </c>
      <c r="M5" s="22"/>
      <c r="N5" s="23" t="s">
        <v>32</v>
      </c>
      <c r="O5" s="22"/>
      <c r="P5" s="24" t="s">
        <v>42</v>
      </c>
      <c r="Q5" s="22"/>
      <c r="R5" s="51" t="s">
        <v>41</v>
      </c>
      <c r="T5" s="10"/>
      <c r="V5" s="4"/>
    </row>
    <row r="6" spans="1:24" s="2" customFormat="1" ht="15.75" customHeight="1" x14ac:dyDescent="0.15">
      <c r="A6" s="17"/>
      <c r="B6" s="17"/>
      <c r="C6" s="17"/>
      <c r="D6" s="17"/>
      <c r="E6" s="17"/>
      <c r="F6" s="17"/>
      <c r="G6" s="17"/>
      <c r="H6" s="17"/>
      <c r="I6" s="17"/>
      <c r="J6" s="17"/>
      <c r="K6" s="17"/>
      <c r="L6" s="17"/>
      <c r="M6" s="17"/>
      <c r="N6" s="17"/>
      <c r="O6" s="17"/>
      <c r="P6" s="17"/>
      <c r="Q6" s="17"/>
      <c r="R6" s="25"/>
      <c r="T6" s="10"/>
      <c r="V6" s="4"/>
    </row>
    <row r="7" spans="1:24" s="2" customFormat="1" ht="20.100000000000001" customHeight="1" x14ac:dyDescent="0.15">
      <c r="A7" s="152" t="s">
        <v>90</v>
      </c>
      <c r="B7" s="152"/>
      <c r="C7" s="152"/>
      <c r="D7" s="17"/>
      <c r="E7" s="17"/>
      <c r="F7" s="17"/>
      <c r="G7" s="17"/>
      <c r="H7" s="17"/>
      <c r="I7" s="17"/>
      <c r="J7" s="17"/>
      <c r="K7" s="17"/>
      <c r="L7" s="17"/>
      <c r="M7" s="17"/>
      <c r="N7" s="17"/>
      <c r="O7" s="17"/>
      <c r="P7" s="17"/>
      <c r="Q7" s="17"/>
      <c r="R7" s="17"/>
      <c r="T7" s="10"/>
      <c r="V7" s="5"/>
    </row>
    <row r="8" spans="1:24" s="2" customFormat="1" ht="15" customHeight="1" x14ac:dyDescent="0.15">
      <c r="A8" s="17"/>
      <c r="B8" s="17"/>
      <c r="C8" s="17"/>
      <c r="D8" s="17"/>
      <c r="E8" s="17"/>
      <c r="F8" s="17"/>
      <c r="G8" s="17"/>
      <c r="H8" s="17"/>
      <c r="I8" s="17"/>
      <c r="J8" s="17"/>
      <c r="K8" s="17"/>
      <c r="L8" s="17"/>
      <c r="M8" s="17"/>
      <c r="N8" s="17"/>
      <c r="O8" s="17"/>
      <c r="P8" s="17"/>
      <c r="Q8" s="17"/>
      <c r="R8" s="17"/>
      <c r="V8" s="5"/>
    </row>
    <row r="9" spans="1:24" s="2" customFormat="1" ht="20.100000000000001" customHeight="1" x14ac:dyDescent="0.15">
      <c r="A9" s="17"/>
      <c r="B9" s="17"/>
      <c r="C9" s="17"/>
      <c r="D9" s="17"/>
      <c r="E9" s="17"/>
      <c r="F9" s="17"/>
      <c r="G9" s="17"/>
      <c r="H9" s="17"/>
      <c r="I9" s="17" t="s">
        <v>3</v>
      </c>
      <c r="J9" s="26"/>
      <c r="K9" s="26"/>
      <c r="L9" s="26"/>
      <c r="M9" s="26"/>
      <c r="N9" s="26"/>
      <c r="O9" s="26"/>
      <c r="P9" s="26"/>
      <c r="Q9" s="26"/>
      <c r="R9" s="17"/>
      <c r="V9" s="3"/>
    </row>
    <row r="10" spans="1:24" s="2" customFormat="1" ht="20.100000000000001" customHeight="1" x14ac:dyDescent="0.15">
      <c r="A10" s="17"/>
      <c r="B10" s="17"/>
      <c r="C10" s="17"/>
      <c r="D10" s="17"/>
      <c r="E10" s="17"/>
      <c r="F10" s="17"/>
      <c r="G10" s="17"/>
      <c r="H10" s="17"/>
      <c r="I10" s="154" t="s">
        <v>22</v>
      </c>
      <c r="J10" s="154"/>
      <c r="K10" s="26" t="s">
        <v>18</v>
      </c>
      <c r="L10" s="149"/>
      <c r="M10" s="149"/>
      <c r="N10" s="149"/>
      <c r="O10" s="20"/>
      <c r="P10" s="20"/>
      <c r="Q10" s="20"/>
      <c r="R10" s="17"/>
      <c r="V10" s="3"/>
    </row>
    <row r="11" spans="1:24" s="2" customFormat="1" ht="20.100000000000001" customHeight="1" x14ac:dyDescent="0.15">
      <c r="A11" s="17"/>
      <c r="B11" s="17"/>
      <c r="C11" s="17"/>
      <c r="D11" s="17"/>
      <c r="E11" s="17"/>
      <c r="F11" s="17"/>
      <c r="G11" s="17"/>
      <c r="H11" s="17"/>
      <c r="I11" s="17"/>
      <c r="J11" s="26"/>
      <c r="K11" s="149"/>
      <c r="L11" s="149"/>
      <c r="M11" s="149"/>
      <c r="N11" s="149"/>
      <c r="O11" s="149"/>
      <c r="P11" s="149"/>
      <c r="Q11" s="149"/>
      <c r="R11" s="17"/>
    </row>
    <row r="12" spans="1:24" s="2" customFormat="1" ht="27.75" customHeight="1" x14ac:dyDescent="0.15">
      <c r="A12" s="17"/>
      <c r="B12" s="17"/>
      <c r="C12" s="17"/>
      <c r="D12" s="17"/>
      <c r="E12" s="17"/>
      <c r="F12" s="17"/>
      <c r="G12" s="17"/>
      <c r="H12" s="17"/>
      <c r="I12" s="154" t="s" ph="1">
        <v>9</v>
      </c>
      <c r="J12" s="154"/>
      <c r="K12" s="149" ph="1"/>
      <c r="L12" s="149"/>
      <c r="M12" s="149"/>
      <c r="N12" s="149"/>
      <c r="O12" s="149"/>
      <c r="P12" s="149"/>
      <c r="Q12" s="149"/>
      <c r="R12" s="27"/>
      <c r="V12" s="3"/>
    </row>
    <row r="13" spans="1:24" s="2" customFormat="1" ht="20.100000000000001" customHeight="1" x14ac:dyDescent="0.15">
      <c r="A13" s="17"/>
      <c r="B13" s="17"/>
      <c r="C13" s="17"/>
      <c r="D13" s="17"/>
      <c r="E13" s="17"/>
      <c r="F13" s="17"/>
      <c r="G13" s="17"/>
      <c r="H13" s="17"/>
      <c r="I13" s="148" t="s">
        <v>20</v>
      </c>
      <c r="J13" s="148"/>
      <c r="K13" s="149"/>
      <c r="L13" s="149"/>
      <c r="M13" s="149"/>
      <c r="N13" s="149"/>
      <c r="O13" s="149"/>
      <c r="P13" s="149"/>
      <c r="Q13" s="149"/>
      <c r="R13" s="28"/>
      <c r="V13" s="3" t="s">
        <v>2</v>
      </c>
    </row>
    <row r="14" spans="1:24" s="2" customFormat="1" ht="20.100000000000001" customHeight="1" x14ac:dyDescent="0.15">
      <c r="A14" s="17"/>
      <c r="B14" s="17"/>
      <c r="C14" s="17"/>
      <c r="D14" s="17"/>
      <c r="E14" s="17"/>
      <c r="F14" s="17"/>
      <c r="G14" s="17"/>
      <c r="H14" s="17"/>
      <c r="I14" s="153" t="s">
        <v>21</v>
      </c>
      <c r="J14" s="153"/>
      <c r="K14" s="155"/>
      <c r="L14" s="155"/>
      <c r="M14" s="155"/>
      <c r="N14" s="155"/>
      <c r="O14" s="155"/>
      <c r="P14" s="155"/>
      <c r="Q14" s="155"/>
      <c r="R14" s="28"/>
      <c r="V14" s="3" t="s" ph="1">
        <v>0</v>
      </c>
      <c r="W14" s="2" ph="1"/>
      <c r="X14" s="2" ph="1"/>
    </row>
    <row r="15" spans="1:24" s="2" customFormat="1" ht="19.5" customHeight="1" x14ac:dyDescent="0.15">
      <c r="A15" s="143" t="s">
        <v>121</v>
      </c>
      <c r="B15" s="143"/>
      <c r="C15" s="143"/>
      <c r="D15" s="143"/>
      <c r="E15" s="143"/>
      <c r="F15" s="143"/>
      <c r="G15" s="143"/>
      <c r="H15" s="143"/>
      <c r="I15" s="143"/>
      <c r="J15" s="143"/>
      <c r="K15" s="143"/>
      <c r="L15" s="143"/>
      <c r="M15" s="143"/>
      <c r="N15" s="143"/>
      <c r="O15" s="143"/>
      <c r="P15" s="143"/>
      <c r="Q15" s="143"/>
      <c r="R15" s="143"/>
      <c r="V15" s="3"/>
    </row>
    <row r="16" spans="1:24" s="2" customFormat="1" ht="19.5" customHeight="1" x14ac:dyDescent="0.15">
      <c r="A16" s="143"/>
      <c r="B16" s="143"/>
      <c r="C16" s="143"/>
      <c r="D16" s="143"/>
      <c r="E16" s="143"/>
      <c r="F16" s="143"/>
      <c r="G16" s="143"/>
      <c r="H16" s="143"/>
      <c r="I16" s="143"/>
      <c r="J16" s="143"/>
      <c r="K16" s="143"/>
      <c r="L16" s="143"/>
      <c r="M16" s="143"/>
      <c r="N16" s="143"/>
      <c r="O16" s="143"/>
      <c r="P16" s="143"/>
      <c r="Q16" s="143"/>
      <c r="R16" s="143"/>
      <c r="V16" s="3" t="s">
        <v>1</v>
      </c>
    </row>
    <row r="17" spans="1:22" s="2" customFormat="1" ht="20.100000000000001" customHeight="1" x14ac:dyDescent="0.15">
      <c r="A17" s="144" t="s">
        <v>5</v>
      </c>
      <c r="B17" s="144"/>
      <c r="C17" s="144"/>
      <c r="D17" s="144"/>
      <c r="E17" s="144"/>
      <c r="F17" s="144"/>
      <c r="G17" s="144"/>
      <c r="H17" s="144"/>
      <c r="I17" s="144"/>
      <c r="J17" s="144"/>
      <c r="K17" s="144"/>
      <c r="L17" s="144"/>
      <c r="M17" s="144"/>
      <c r="N17" s="144"/>
      <c r="O17" s="144"/>
      <c r="P17" s="144"/>
      <c r="Q17" s="144"/>
      <c r="R17" s="144"/>
      <c r="V17" s="3" t="s">
        <v>4</v>
      </c>
    </row>
    <row r="18" spans="1:22" s="2" customFormat="1" ht="20.100000000000001" customHeight="1" x14ac:dyDescent="0.15">
      <c r="A18" s="17" t="s">
        <v>10</v>
      </c>
      <c r="B18" s="17"/>
      <c r="C18" s="17"/>
      <c r="D18" s="17"/>
      <c r="E18" s="17"/>
      <c r="F18" s="17"/>
      <c r="G18" s="17"/>
      <c r="H18" s="17"/>
      <c r="I18" s="17"/>
      <c r="J18" s="17"/>
      <c r="K18" s="17"/>
      <c r="L18" s="17"/>
      <c r="M18" s="17"/>
      <c r="N18" s="17"/>
      <c r="O18" s="17"/>
      <c r="P18" s="17"/>
      <c r="Q18" s="17"/>
      <c r="R18" s="17"/>
      <c r="V18" s="4"/>
    </row>
    <row r="19" spans="1:22" s="2" customFormat="1" ht="26.25" customHeight="1" x14ac:dyDescent="0.15">
      <c r="A19" s="145" t="s">
        <v>16</v>
      </c>
      <c r="B19" s="29" t="s">
        <v>11</v>
      </c>
      <c r="C19" s="30" t="s">
        <v>18</v>
      </c>
      <c r="D19" s="161"/>
      <c r="E19" s="167"/>
      <c r="F19" s="197"/>
      <c r="G19" s="198"/>
      <c r="H19" s="198"/>
      <c r="I19" s="198"/>
      <c r="J19" s="198"/>
      <c r="K19" s="198"/>
      <c r="L19" s="198"/>
      <c r="M19" s="198"/>
      <c r="N19" s="198"/>
      <c r="O19" s="198"/>
      <c r="P19" s="198"/>
      <c r="Q19" s="198"/>
      <c r="R19" s="199"/>
      <c r="T19" s="1"/>
      <c r="V19" s="3"/>
    </row>
    <row r="20" spans="1:22" s="2" customFormat="1" ht="26.25" customHeight="1" x14ac:dyDescent="0.15">
      <c r="A20" s="145"/>
      <c r="B20" s="29" t="s">
        <v>12</v>
      </c>
      <c r="C20" s="146"/>
      <c r="D20" s="147"/>
      <c r="E20" s="32" t="s">
        <v>13</v>
      </c>
      <c r="F20" s="25" t="s">
        <v>25</v>
      </c>
      <c r="G20" s="33"/>
      <c r="H20" s="128" t="s">
        <v>26</v>
      </c>
      <c r="I20" s="125"/>
      <c r="J20" s="145" t="s">
        <v>14</v>
      </c>
      <c r="K20" s="145"/>
      <c r="L20" s="203"/>
      <c r="M20" s="203"/>
      <c r="N20" s="203"/>
      <c r="O20" s="203"/>
      <c r="P20" s="203"/>
      <c r="Q20" s="150" t="s">
        <v>15</v>
      </c>
      <c r="R20" s="151"/>
    </row>
    <row r="21" spans="1:22" s="2" customFormat="1" ht="26.25" customHeight="1" x14ac:dyDescent="0.15">
      <c r="A21" s="145"/>
      <c r="B21" s="136" t="s">
        <v>93</v>
      </c>
      <c r="C21" s="200" t="s">
        <v>50</v>
      </c>
      <c r="D21" s="201"/>
      <c r="E21" s="201"/>
      <c r="F21" s="202"/>
      <c r="G21" s="141" t="s">
        <v>119</v>
      </c>
      <c r="H21" s="204"/>
      <c r="I21" s="204"/>
      <c r="J21" s="205" t="s">
        <v>118</v>
      </c>
      <c r="K21" s="206"/>
      <c r="L21" s="140" t="s">
        <v>117</v>
      </c>
      <c r="M21" s="204"/>
      <c r="N21" s="204"/>
      <c r="O21" s="204"/>
      <c r="P21" s="204"/>
      <c r="Q21" s="150" t="s">
        <v>17</v>
      </c>
      <c r="R21" s="151"/>
    </row>
    <row r="22" spans="1:22" s="2" customFormat="1" ht="26.25" customHeight="1" x14ac:dyDescent="0.15">
      <c r="A22" s="156" t="s">
        <v>91</v>
      </c>
      <c r="B22" s="157"/>
      <c r="C22" s="166" t="s">
        <v>115</v>
      </c>
      <c r="D22" s="163"/>
      <c r="E22" s="163"/>
      <c r="F22" s="163"/>
      <c r="G22" s="163"/>
      <c r="H22" s="164"/>
      <c r="I22" s="156" t="s">
        <v>92</v>
      </c>
      <c r="J22" s="165"/>
      <c r="K22" s="157"/>
      <c r="L22" s="163" t="s">
        <v>116</v>
      </c>
      <c r="M22" s="163"/>
      <c r="N22" s="163"/>
      <c r="O22" s="163"/>
      <c r="P22" s="163"/>
      <c r="Q22" s="163"/>
      <c r="R22" s="164"/>
    </row>
    <row r="23" spans="1:22" s="2" customFormat="1" ht="15" customHeight="1" x14ac:dyDescent="0.15">
      <c r="A23" s="34"/>
      <c r="B23" s="35"/>
      <c r="C23" s="35"/>
      <c r="D23" s="35"/>
      <c r="E23" s="35"/>
      <c r="F23" s="35"/>
      <c r="G23" s="36"/>
      <c r="H23" s="35"/>
      <c r="I23" s="20"/>
      <c r="J23" s="20"/>
      <c r="K23" s="20"/>
      <c r="L23" s="20"/>
      <c r="M23" s="20"/>
      <c r="N23" s="20"/>
      <c r="O23" s="20"/>
      <c r="P23" s="20"/>
      <c r="Q23" s="20"/>
      <c r="R23" s="20"/>
    </row>
    <row r="24" spans="1:22" s="2" customFormat="1" ht="20.100000000000001" customHeight="1" x14ac:dyDescent="0.15">
      <c r="A24" s="27" t="s">
        <v>29</v>
      </c>
      <c r="B24" s="37"/>
      <c r="C24" s="37"/>
      <c r="D24" s="37"/>
      <c r="E24" s="37"/>
      <c r="F24" s="37"/>
      <c r="G24" s="37"/>
      <c r="H24" s="37"/>
      <c r="I24" s="27"/>
      <c r="J24" s="27"/>
      <c r="K24" s="27"/>
      <c r="L24" s="27"/>
      <c r="M24" s="27"/>
      <c r="N24" s="27"/>
      <c r="O24" s="27"/>
      <c r="P24" s="27"/>
      <c r="Q24" s="27"/>
      <c r="R24" s="27"/>
    </row>
    <row r="25" spans="1:22" s="2" customFormat="1" ht="27" customHeight="1" x14ac:dyDescent="0.15">
      <c r="A25" s="159" t="s">
        <v>23</v>
      </c>
      <c r="B25" s="151"/>
      <c r="C25" s="160"/>
      <c r="D25" s="161"/>
      <c r="E25" s="161"/>
      <c r="F25" s="161"/>
      <c r="G25" s="161"/>
      <c r="H25" s="162"/>
      <c r="I25" s="159" t="s">
        <v>19</v>
      </c>
      <c r="J25" s="150"/>
      <c r="K25" s="151"/>
      <c r="L25" s="31"/>
      <c r="M25" s="31"/>
      <c r="N25" s="31"/>
      <c r="O25" s="31"/>
      <c r="P25" s="31"/>
      <c r="Q25" s="31"/>
      <c r="R25" s="127"/>
    </row>
    <row r="26" spans="1:22" s="2" customFormat="1" ht="27" customHeight="1" x14ac:dyDescent="0.15">
      <c r="A26" s="156" t="s">
        <v>24</v>
      </c>
      <c r="B26" s="157"/>
      <c r="C26" s="38" t="s">
        <v>18</v>
      </c>
      <c r="D26" s="161"/>
      <c r="E26" s="167"/>
      <c r="F26" s="138"/>
      <c r="G26" s="138"/>
      <c r="H26" s="138"/>
      <c r="I26" s="138"/>
      <c r="J26" s="138"/>
      <c r="K26" s="138"/>
      <c r="L26" s="138"/>
      <c r="M26" s="138"/>
      <c r="N26" s="138"/>
      <c r="O26" s="138"/>
      <c r="P26" s="138"/>
      <c r="Q26" s="138"/>
      <c r="R26" s="139"/>
    </row>
    <row r="27" spans="1:22" s="2" customFormat="1" ht="27" customHeight="1" x14ac:dyDescent="0.15">
      <c r="A27" s="159" t="s">
        <v>20</v>
      </c>
      <c r="B27" s="151"/>
      <c r="C27" s="160"/>
      <c r="D27" s="161"/>
      <c r="E27" s="161"/>
      <c r="F27" s="161"/>
      <c r="G27" s="161"/>
      <c r="H27" s="162"/>
      <c r="I27" s="194" t="s">
        <v>21</v>
      </c>
      <c r="J27" s="195"/>
      <c r="K27" s="196"/>
      <c r="L27" s="31"/>
      <c r="M27" s="31"/>
      <c r="N27" s="31"/>
      <c r="O27" s="31"/>
      <c r="P27" s="31"/>
      <c r="Q27" s="31"/>
      <c r="R27" s="127"/>
      <c r="S27" s="6"/>
    </row>
    <row r="28" spans="1:22" s="2" customFormat="1" ht="15" customHeight="1" x14ac:dyDescent="0.15">
      <c r="A28" s="17"/>
      <c r="B28" s="17"/>
      <c r="C28" s="17"/>
      <c r="D28" s="17"/>
      <c r="E28" s="17"/>
      <c r="F28" s="17"/>
      <c r="G28" s="17"/>
      <c r="H28" s="17"/>
      <c r="I28" s="17"/>
      <c r="J28" s="17"/>
      <c r="K28" s="17"/>
      <c r="L28" s="17"/>
      <c r="M28" s="17"/>
      <c r="N28" s="17"/>
      <c r="O28" s="17"/>
      <c r="P28" s="17"/>
      <c r="Q28" s="17"/>
      <c r="R28" s="17"/>
    </row>
    <row r="29" spans="1:22" s="2" customFormat="1" ht="19.5" customHeight="1" x14ac:dyDescent="0.15">
      <c r="A29" s="27" t="s">
        <v>48</v>
      </c>
      <c r="B29" s="17"/>
      <c r="C29" s="17"/>
      <c r="D29" s="17"/>
      <c r="E29" s="17"/>
      <c r="F29" s="17"/>
      <c r="G29" s="17"/>
      <c r="H29" s="17"/>
      <c r="I29" s="17"/>
      <c r="J29" s="17"/>
      <c r="K29" s="17"/>
      <c r="L29" s="17"/>
      <c r="M29" s="17"/>
      <c r="N29" s="17"/>
      <c r="O29" s="17"/>
      <c r="P29" s="17"/>
      <c r="Q29" s="17"/>
      <c r="R29" s="17"/>
    </row>
    <row r="30" spans="1:22" s="2" customFormat="1" ht="19.5" customHeight="1" x14ac:dyDescent="0.15">
      <c r="A30" s="158" t="s">
        <v>88</v>
      </c>
      <c r="B30" s="158"/>
      <c r="C30" s="158"/>
      <c r="D30" s="158"/>
      <c r="E30" s="158"/>
      <c r="F30" s="158"/>
      <c r="G30" s="158"/>
      <c r="H30" s="158"/>
      <c r="I30" s="158"/>
      <c r="J30" s="158"/>
      <c r="K30" s="158"/>
      <c r="L30" s="158"/>
      <c r="M30" s="158"/>
      <c r="N30" s="158"/>
      <c r="O30" s="158"/>
      <c r="P30" s="158"/>
      <c r="Q30" s="158"/>
      <c r="R30" s="158"/>
    </row>
    <row r="31" spans="1:22" s="2" customFormat="1" ht="26.25" customHeight="1" x14ac:dyDescent="0.15">
      <c r="A31" s="189" t="s">
        <v>107</v>
      </c>
      <c r="B31" s="180"/>
      <c r="C31" s="40"/>
      <c r="D31" s="11" t="s">
        <v>34</v>
      </c>
      <c r="E31" s="42"/>
      <c r="F31" s="42"/>
      <c r="G31" s="42"/>
      <c r="H31" s="124"/>
      <c r="I31" s="42"/>
      <c r="J31" s="129"/>
      <c r="K31" s="42" t="s">
        <v>35</v>
      </c>
      <c r="L31" s="42"/>
      <c r="M31" s="188"/>
      <c r="N31" s="188"/>
      <c r="O31" s="42"/>
      <c r="P31" s="42"/>
      <c r="Q31" s="42"/>
      <c r="R31" s="43"/>
    </row>
    <row r="32" spans="1:22" s="2" customFormat="1" ht="26.25" customHeight="1" x14ac:dyDescent="0.15">
      <c r="A32" s="145" t="s">
        <v>27</v>
      </c>
      <c r="B32" s="145"/>
      <c r="C32" s="190"/>
      <c r="D32" s="191"/>
      <c r="E32" s="191"/>
      <c r="F32" s="191"/>
      <c r="G32" s="191"/>
      <c r="H32" s="130" t="s">
        <v>110</v>
      </c>
      <c r="I32" s="192"/>
      <c r="J32" s="192"/>
      <c r="K32" s="192"/>
      <c r="L32" s="192"/>
      <c r="M32" s="192"/>
      <c r="N32" s="192"/>
      <c r="O32" s="192"/>
      <c r="P32" s="192"/>
      <c r="Q32" s="192"/>
      <c r="R32" s="193"/>
    </row>
    <row r="33" spans="1:19" s="2" customFormat="1" ht="26.25" customHeight="1" x14ac:dyDescent="0.15">
      <c r="A33" s="145"/>
      <c r="B33" s="145"/>
      <c r="C33" s="185" t="s">
        <v>31</v>
      </c>
      <c r="D33" s="186"/>
      <c r="E33" s="186"/>
      <c r="F33" s="186"/>
      <c r="G33" s="186"/>
      <c r="H33" s="186"/>
      <c r="I33" s="186"/>
      <c r="J33" s="186"/>
      <c r="K33" s="186"/>
      <c r="L33" s="186"/>
      <c r="M33" s="186"/>
      <c r="N33" s="186"/>
      <c r="O33" s="186"/>
      <c r="P33" s="186"/>
      <c r="Q33" s="186"/>
      <c r="R33" s="187"/>
    </row>
    <row r="34" spans="1:19" s="2" customFormat="1" ht="26.25" customHeight="1" x14ac:dyDescent="0.15">
      <c r="A34" s="145" t="s">
        <v>28</v>
      </c>
      <c r="B34" s="145"/>
      <c r="C34" s="181"/>
      <c r="D34" s="177" t="s">
        <v>6</v>
      </c>
      <c r="E34" s="177"/>
      <c r="F34" s="178"/>
      <c r="G34" s="171" t="s">
        <v>7</v>
      </c>
      <c r="H34" s="172"/>
      <c r="I34" s="172"/>
      <c r="J34" s="172"/>
      <c r="K34" s="172"/>
      <c r="L34" s="173"/>
      <c r="M34" s="168" t="s">
        <v>8</v>
      </c>
      <c r="N34" s="169"/>
      <c r="O34" s="169"/>
      <c r="P34" s="169"/>
      <c r="Q34" s="169"/>
      <c r="R34" s="170"/>
    </row>
    <row r="35" spans="1:19" s="2" customFormat="1" ht="26.25" customHeight="1" x14ac:dyDescent="0.15">
      <c r="A35" s="145"/>
      <c r="B35" s="145"/>
      <c r="C35" s="182"/>
      <c r="D35" s="179"/>
      <c r="E35" s="179"/>
      <c r="F35" s="180"/>
      <c r="G35" s="174"/>
      <c r="H35" s="175"/>
      <c r="I35" s="175"/>
      <c r="J35" s="175"/>
      <c r="K35" s="175"/>
      <c r="L35" s="176"/>
      <c r="M35" s="183"/>
      <c r="N35" s="184"/>
      <c r="O35" s="184"/>
      <c r="P35" s="184"/>
      <c r="Q35" s="184"/>
      <c r="R35" s="137" t="s">
        <v>114</v>
      </c>
      <c r="S35" s="7"/>
    </row>
    <row r="36" spans="1:19" s="2" customFormat="1" ht="15" customHeight="1" x14ac:dyDescent="0.15">
      <c r="A36" s="44"/>
      <c r="B36" s="44"/>
      <c r="C36" s="44"/>
      <c r="D36" s="44"/>
      <c r="E36" s="44"/>
      <c r="F36" s="44"/>
      <c r="G36" s="44"/>
      <c r="H36" s="44"/>
      <c r="I36" s="44"/>
      <c r="J36" s="44"/>
      <c r="K36" s="44"/>
      <c r="L36" s="44"/>
      <c r="M36" s="44"/>
      <c r="N36" s="44"/>
      <c r="O36" s="44"/>
      <c r="P36" s="44"/>
      <c r="Q36" s="44"/>
      <c r="R36" s="44"/>
    </row>
    <row r="37" spans="1:19" ht="19.5" customHeight="1" x14ac:dyDescent="0.15">
      <c r="A37" s="27" t="s">
        <v>36</v>
      </c>
      <c r="B37" s="45"/>
      <c r="C37" s="44"/>
      <c r="D37" s="44"/>
      <c r="E37" s="44"/>
      <c r="F37" s="44"/>
      <c r="G37" s="44"/>
      <c r="H37" s="44"/>
      <c r="I37" s="44"/>
      <c r="J37" s="44"/>
      <c r="K37" s="44"/>
      <c r="L37" s="44"/>
      <c r="M37" s="44"/>
      <c r="N37" s="44"/>
      <c r="O37" s="44"/>
      <c r="P37" s="44"/>
      <c r="Q37" s="44"/>
      <c r="R37" s="44"/>
    </row>
    <row r="38" spans="1:19" ht="26.25" customHeight="1" x14ac:dyDescent="0.15">
      <c r="A38" s="46"/>
      <c r="B38" s="47" t="s">
        <v>30</v>
      </c>
      <c r="C38" s="39"/>
      <c r="D38" s="39"/>
      <c r="E38" s="39"/>
      <c r="F38" s="39"/>
      <c r="G38" s="39"/>
      <c r="H38" s="39"/>
      <c r="I38" s="39"/>
      <c r="J38" s="39"/>
      <c r="K38" s="39"/>
      <c r="L38" s="39"/>
      <c r="M38" s="39"/>
      <c r="N38" s="39"/>
      <c r="O38" s="39"/>
      <c r="P38" s="39"/>
      <c r="Q38" s="39"/>
      <c r="R38" s="131"/>
    </row>
    <row r="39" spans="1:19" ht="26.25" customHeight="1" x14ac:dyDescent="0.15">
      <c r="A39" s="48"/>
      <c r="B39" s="37" t="s">
        <v>52</v>
      </c>
      <c r="C39" s="132"/>
      <c r="D39" s="41"/>
      <c r="E39" s="41"/>
      <c r="F39" s="41"/>
      <c r="G39" s="41"/>
      <c r="H39" s="41"/>
      <c r="I39" s="41"/>
      <c r="J39" s="41"/>
      <c r="K39" s="41"/>
      <c r="L39" s="41"/>
      <c r="M39" s="41"/>
      <c r="N39" s="41"/>
      <c r="O39" s="41"/>
      <c r="P39" s="41"/>
      <c r="Q39" s="41"/>
      <c r="R39" s="133"/>
    </row>
    <row r="40" spans="1:19" ht="26.25" customHeight="1" x14ac:dyDescent="0.15">
      <c r="A40" s="48"/>
      <c r="B40" s="126" t="s">
        <v>108</v>
      </c>
      <c r="C40" s="41"/>
      <c r="D40" s="41"/>
      <c r="E40" s="41"/>
      <c r="F40" s="41"/>
      <c r="G40" s="41"/>
      <c r="H40" s="41"/>
      <c r="I40" s="41"/>
      <c r="J40" s="41"/>
      <c r="K40" s="41"/>
      <c r="L40" s="41"/>
      <c r="M40" s="41"/>
      <c r="N40" s="41"/>
      <c r="O40" s="41"/>
      <c r="P40" s="41"/>
      <c r="Q40" s="41"/>
      <c r="R40" s="133"/>
    </row>
    <row r="41" spans="1:19" ht="26.25" customHeight="1" x14ac:dyDescent="0.15">
      <c r="A41" s="48"/>
      <c r="B41" s="126" t="s">
        <v>47</v>
      </c>
      <c r="C41" s="41"/>
      <c r="D41" s="41"/>
      <c r="E41" s="41"/>
      <c r="F41" s="41"/>
      <c r="G41" s="41"/>
      <c r="H41" s="41"/>
      <c r="I41" s="41"/>
      <c r="J41" s="41"/>
      <c r="K41" s="41"/>
      <c r="L41" s="41"/>
      <c r="M41" s="41"/>
      <c r="N41" s="41"/>
      <c r="O41" s="41"/>
      <c r="P41" s="41"/>
      <c r="Q41" s="41"/>
      <c r="R41" s="133"/>
    </row>
    <row r="42" spans="1:19" ht="26.25" customHeight="1" x14ac:dyDescent="0.15">
      <c r="A42" s="48"/>
      <c r="B42" s="17" t="s">
        <v>51</v>
      </c>
      <c r="C42" s="41"/>
      <c r="D42" s="41"/>
      <c r="E42" s="41"/>
      <c r="F42" s="41"/>
      <c r="G42" s="41"/>
      <c r="H42" s="41"/>
      <c r="I42" s="41"/>
      <c r="J42" s="41"/>
      <c r="K42" s="41"/>
      <c r="L42" s="41"/>
      <c r="M42" s="41"/>
      <c r="N42" s="41"/>
      <c r="O42" s="41"/>
      <c r="P42" s="41"/>
      <c r="Q42" s="41"/>
      <c r="R42" s="133"/>
    </row>
    <row r="43" spans="1:19" ht="26.25" customHeight="1" x14ac:dyDescent="0.15">
      <c r="A43" s="48"/>
      <c r="B43" s="37" t="s">
        <v>94</v>
      </c>
      <c r="C43" s="41"/>
      <c r="D43" s="41"/>
      <c r="E43" s="41"/>
      <c r="F43" s="41"/>
      <c r="G43" s="41"/>
      <c r="H43" s="41"/>
      <c r="I43" s="41"/>
      <c r="J43" s="41"/>
      <c r="K43" s="41"/>
      <c r="L43" s="41"/>
      <c r="M43" s="41"/>
      <c r="N43" s="41"/>
      <c r="O43" s="41"/>
      <c r="P43" s="41"/>
      <c r="Q43" s="41"/>
      <c r="R43" s="133"/>
    </row>
    <row r="44" spans="1:19" ht="26.25" customHeight="1" x14ac:dyDescent="0.15">
      <c r="A44" s="48"/>
      <c r="B44" s="17" t="s">
        <v>95</v>
      </c>
      <c r="C44" s="41"/>
      <c r="D44" s="41"/>
      <c r="E44" s="41"/>
      <c r="F44" s="41"/>
      <c r="G44" s="41"/>
      <c r="H44" s="41"/>
      <c r="I44" s="41"/>
      <c r="J44" s="41"/>
      <c r="K44" s="41"/>
      <c r="L44" s="41"/>
      <c r="M44" s="41"/>
      <c r="N44" s="41"/>
      <c r="O44" s="41"/>
      <c r="P44" s="41"/>
      <c r="Q44" s="41"/>
      <c r="R44" s="133"/>
    </row>
    <row r="45" spans="1:19" ht="26.25" customHeight="1" x14ac:dyDescent="0.15">
      <c r="A45" s="48"/>
      <c r="B45" s="37" t="s">
        <v>109</v>
      </c>
      <c r="C45" s="41"/>
      <c r="D45" s="41"/>
      <c r="E45" s="41"/>
      <c r="F45" s="41"/>
      <c r="G45" s="41"/>
      <c r="H45" s="41"/>
      <c r="I45" s="41"/>
      <c r="J45" s="41"/>
      <c r="K45" s="41"/>
      <c r="L45" s="41"/>
      <c r="M45" s="41"/>
      <c r="N45" s="41"/>
      <c r="O45" s="41"/>
      <c r="P45" s="41"/>
      <c r="Q45" s="41"/>
      <c r="R45" s="133"/>
    </row>
    <row r="46" spans="1:19" ht="26.25" customHeight="1" x14ac:dyDescent="0.15">
      <c r="A46" s="48"/>
      <c r="B46" s="126" t="s">
        <v>96</v>
      </c>
      <c r="C46" s="41"/>
      <c r="D46" s="41"/>
      <c r="E46" s="41"/>
      <c r="F46" s="41"/>
      <c r="G46" s="41"/>
      <c r="H46" s="41"/>
      <c r="I46" s="41"/>
      <c r="J46" s="41"/>
      <c r="K46" s="41"/>
      <c r="L46" s="41"/>
      <c r="M46" s="41"/>
      <c r="N46" s="41"/>
      <c r="O46" s="41"/>
      <c r="P46" s="41"/>
      <c r="Q46" s="41"/>
      <c r="R46" s="133"/>
    </row>
    <row r="47" spans="1:19" ht="26.25" customHeight="1" x14ac:dyDescent="0.15">
      <c r="A47" s="48"/>
      <c r="B47" s="17" t="s">
        <v>97</v>
      </c>
      <c r="C47" s="41"/>
      <c r="D47" s="41"/>
      <c r="E47" s="41"/>
      <c r="F47" s="41"/>
      <c r="G47" s="41"/>
      <c r="H47" s="41"/>
      <c r="I47" s="41"/>
      <c r="J47" s="41"/>
      <c r="K47" s="41"/>
      <c r="L47" s="41"/>
      <c r="M47" s="41"/>
      <c r="N47" s="41"/>
      <c r="O47" s="41"/>
      <c r="P47" s="41"/>
      <c r="Q47" s="41"/>
      <c r="R47" s="133"/>
    </row>
    <row r="48" spans="1:19" ht="26.25" customHeight="1" x14ac:dyDescent="0.15">
      <c r="A48" s="48"/>
      <c r="B48" s="37" t="s">
        <v>49</v>
      </c>
      <c r="C48" s="41"/>
      <c r="D48" s="41"/>
      <c r="E48" s="41"/>
      <c r="F48" s="41"/>
      <c r="G48" s="41"/>
      <c r="H48" s="41"/>
      <c r="I48" s="41"/>
      <c r="J48" s="41"/>
      <c r="K48" s="41"/>
      <c r="L48" s="41"/>
      <c r="M48" s="41"/>
      <c r="N48" s="41"/>
      <c r="O48" s="41"/>
      <c r="P48" s="41"/>
      <c r="Q48" s="41"/>
      <c r="R48" s="133"/>
    </row>
    <row r="49" spans="1:18" ht="26.25" customHeight="1" x14ac:dyDescent="0.15">
      <c r="A49" s="48"/>
      <c r="B49" s="37" t="s">
        <v>122</v>
      </c>
      <c r="C49" s="41"/>
      <c r="D49" s="41"/>
      <c r="E49" s="41"/>
      <c r="F49" s="41"/>
      <c r="G49" s="41"/>
      <c r="H49" s="41"/>
      <c r="I49" s="41"/>
      <c r="J49" s="41"/>
      <c r="K49" s="41"/>
      <c r="L49" s="41"/>
      <c r="M49" s="41"/>
      <c r="N49" s="41"/>
      <c r="O49" s="41"/>
      <c r="P49" s="41"/>
      <c r="Q49" s="41"/>
      <c r="R49" s="133"/>
    </row>
    <row r="50" spans="1:18" ht="26.25" customHeight="1" x14ac:dyDescent="0.15">
      <c r="A50" s="48"/>
      <c r="B50" s="37" t="s">
        <v>111</v>
      </c>
      <c r="C50" s="41"/>
      <c r="D50" s="41"/>
      <c r="E50" s="41"/>
      <c r="F50" s="41"/>
      <c r="G50" s="41"/>
      <c r="H50" s="41"/>
      <c r="I50" s="41"/>
      <c r="J50" s="41"/>
      <c r="K50" s="41"/>
      <c r="L50" s="41"/>
      <c r="M50" s="41"/>
      <c r="N50" s="41"/>
      <c r="O50" s="41"/>
      <c r="P50" s="41"/>
      <c r="Q50" s="41"/>
      <c r="R50" s="133"/>
    </row>
    <row r="51" spans="1:18" ht="26.25" customHeight="1" x14ac:dyDescent="0.15">
      <c r="A51" s="48"/>
      <c r="B51" s="37" t="s">
        <v>112</v>
      </c>
      <c r="C51" s="41"/>
      <c r="D51" s="41"/>
      <c r="E51" s="41"/>
      <c r="F51" s="41"/>
      <c r="G51" s="41"/>
      <c r="H51" s="41"/>
      <c r="I51" s="41"/>
      <c r="J51" s="41"/>
      <c r="K51" s="41"/>
      <c r="L51" s="41"/>
      <c r="M51" s="41"/>
      <c r="N51" s="41"/>
      <c r="O51" s="41"/>
      <c r="P51" s="41"/>
      <c r="Q51" s="41"/>
      <c r="R51" s="133"/>
    </row>
    <row r="52" spans="1:18" ht="26.25" customHeight="1" x14ac:dyDescent="0.15">
      <c r="A52" s="49"/>
      <c r="B52" s="50" t="s">
        <v>113</v>
      </c>
      <c r="C52" s="134"/>
      <c r="D52" s="134"/>
      <c r="E52" s="134"/>
      <c r="F52" s="134"/>
      <c r="G52" s="134"/>
      <c r="H52" s="134"/>
      <c r="I52" s="134"/>
      <c r="J52" s="134"/>
      <c r="K52" s="134"/>
      <c r="L52" s="134"/>
      <c r="M52" s="134"/>
      <c r="N52" s="134"/>
      <c r="O52" s="134"/>
      <c r="P52" s="134"/>
      <c r="Q52" s="134"/>
      <c r="R52" s="135"/>
    </row>
    <row r="53" spans="1:18" ht="7.7" customHeight="1" x14ac:dyDescent="0.15"/>
    <row r="54" spans="1:18" ht="1.35" hidden="1" customHeight="1" x14ac:dyDescent="0.15"/>
  </sheetData>
  <sheetProtection selectLockedCells="1"/>
  <mergeCells count="51">
    <mergeCell ref="D19:E19"/>
    <mergeCell ref="F19:R19"/>
    <mergeCell ref="C21:F21"/>
    <mergeCell ref="L20:P20"/>
    <mergeCell ref="J20:K20"/>
    <mergeCell ref="M21:P21"/>
    <mergeCell ref="J21:K21"/>
    <mergeCell ref="H21:I21"/>
    <mergeCell ref="K13:Q13"/>
    <mergeCell ref="A34:B35"/>
    <mergeCell ref="M34:R34"/>
    <mergeCell ref="G34:L34"/>
    <mergeCell ref="G35:L35"/>
    <mergeCell ref="D34:F35"/>
    <mergeCell ref="C34:C35"/>
    <mergeCell ref="M35:Q35"/>
    <mergeCell ref="A32:B33"/>
    <mergeCell ref="C33:R33"/>
    <mergeCell ref="M31:N31"/>
    <mergeCell ref="A31:B31"/>
    <mergeCell ref="C32:G32"/>
    <mergeCell ref="I32:R32"/>
    <mergeCell ref="I27:K27"/>
    <mergeCell ref="I25:K25"/>
    <mergeCell ref="A22:B22"/>
    <mergeCell ref="A30:R30"/>
    <mergeCell ref="A25:B25"/>
    <mergeCell ref="A26:B26"/>
    <mergeCell ref="A27:B27"/>
    <mergeCell ref="C25:H25"/>
    <mergeCell ref="C27:H27"/>
    <mergeCell ref="L22:R22"/>
    <mergeCell ref="I22:K22"/>
    <mergeCell ref="C22:H22"/>
    <mergeCell ref="D26:E26"/>
    <mergeCell ref="A3:R3"/>
    <mergeCell ref="A15:R16"/>
    <mergeCell ref="A17:R17"/>
    <mergeCell ref="A19:A21"/>
    <mergeCell ref="C20:D20"/>
    <mergeCell ref="I13:J13"/>
    <mergeCell ref="L10:N10"/>
    <mergeCell ref="Q20:R20"/>
    <mergeCell ref="Q21:R21"/>
    <mergeCell ref="A7:C7"/>
    <mergeCell ref="K12:Q12"/>
    <mergeCell ref="I14:J14"/>
    <mergeCell ref="I12:J12"/>
    <mergeCell ref="I10:J10"/>
    <mergeCell ref="K11:Q11"/>
    <mergeCell ref="K14:Q14"/>
  </mergeCells>
  <phoneticPr fontId="1"/>
  <dataValidations count="1">
    <dataValidation type="list" allowBlank="1" showInputMessage="1" showErrorMessage="1" sqref="L20" xr:uid="{00000000-0002-0000-0000-000000000000}">
      <formula1>"木,鉄骨,鉄筋コンクリート,鉄筋鉄骨コンクリート"</formula1>
    </dataValidation>
  </dataValidations>
  <pageMargins left="0.70866141732283472" right="0.70866141732283472" top="0.35433070866141736" bottom="0.35433070866141736" header="0.31496062992125984" footer="0.31496062992125984"/>
  <pageSetup paperSize="9" scale="7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Check Box 7">
              <controlPr locked="0" defaultSize="0" autoFill="0" autoLine="0" autoPict="0">
                <anchor moveWithCells="1">
                  <from>
                    <xdr:col>2</xdr:col>
                    <xdr:colOff>200025</xdr:colOff>
                    <xdr:row>30</xdr:row>
                    <xdr:rowOff>66675</xdr:rowOff>
                  </from>
                  <to>
                    <xdr:col>3</xdr:col>
                    <xdr:colOff>19050</xdr:colOff>
                    <xdr:row>30</xdr:row>
                    <xdr:rowOff>257175</xdr:rowOff>
                  </to>
                </anchor>
              </controlPr>
            </control>
          </mc:Choice>
        </mc:AlternateContent>
        <mc:AlternateContent xmlns:mc="http://schemas.openxmlformats.org/markup-compatibility/2006">
          <mc:Choice Requires="x14">
            <control shapeId="8198" r:id="rId5" name="Check Box 6">
              <controlPr locked="0" defaultSize="0" autoFill="0" autoLine="0" autoPict="0">
                <anchor moveWithCells="1">
                  <from>
                    <xdr:col>0</xdr:col>
                    <xdr:colOff>76200</xdr:colOff>
                    <xdr:row>37</xdr:row>
                    <xdr:rowOff>66675</xdr:rowOff>
                  </from>
                  <to>
                    <xdr:col>0</xdr:col>
                    <xdr:colOff>266700</xdr:colOff>
                    <xdr:row>37</xdr:row>
                    <xdr:rowOff>257175</xdr:rowOff>
                  </to>
                </anchor>
              </controlPr>
            </control>
          </mc:Choice>
        </mc:AlternateContent>
        <mc:AlternateContent xmlns:mc="http://schemas.openxmlformats.org/markup-compatibility/2006">
          <mc:Choice Requires="x14">
            <control shapeId="8223" r:id="rId6" name="Check Box 31">
              <controlPr locked="0" defaultSize="0" autoFill="0" autoLine="0" autoPict="0">
                <anchor moveWithCells="1">
                  <from>
                    <xdr:col>0</xdr:col>
                    <xdr:colOff>76200</xdr:colOff>
                    <xdr:row>49</xdr:row>
                    <xdr:rowOff>66675</xdr:rowOff>
                  </from>
                  <to>
                    <xdr:col>0</xdr:col>
                    <xdr:colOff>266700</xdr:colOff>
                    <xdr:row>49</xdr:row>
                    <xdr:rowOff>257175</xdr:rowOff>
                  </to>
                </anchor>
              </controlPr>
            </control>
          </mc:Choice>
        </mc:AlternateContent>
        <mc:AlternateContent xmlns:mc="http://schemas.openxmlformats.org/markup-compatibility/2006">
          <mc:Choice Requires="x14">
            <control shapeId="8225" r:id="rId7" name="Check Box 33">
              <controlPr locked="0" defaultSize="0" autoFill="0" autoLine="0" autoPict="0">
                <anchor moveWithCells="1">
                  <from>
                    <xdr:col>0</xdr:col>
                    <xdr:colOff>76200</xdr:colOff>
                    <xdr:row>50</xdr:row>
                    <xdr:rowOff>76200</xdr:rowOff>
                  </from>
                  <to>
                    <xdr:col>0</xdr:col>
                    <xdr:colOff>266700</xdr:colOff>
                    <xdr:row>50</xdr:row>
                    <xdr:rowOff>266700</xdr:rowOff>
                  </to>
                </anchor>
              </controlPr>
            </control>
          </mc:Choice>
        </mc:AlternateContent>
        <mc:AlternateContent xmlns:mc="http://schemas.openxmlformats.org/markup-compatibility/2006">
          <mc:Choice Requires="x14">
            <control shapeId="8226" r:id="rId8" name="Check Box 34">
              <controlPr locked="0" defaultSize="0" autoFill="0" autoLine="0" autoPict="0">
                <anchor moveWithCells="1">
                  <from>
                    <xdr:col>0</xdr:col>
                    <xdr:colOff>85725</xdr:colOff>
                    <xdr:row>45</xdr:row>
                    <xdr:rowOff>85725</xdr:rowOff>
                  </from>
                  <to>
                    <xdr:col>0</xdr:col>
                    <xdr:colOff>276225</xdr:colOff>
                    <xdr:row>45</xdr:row>
                    <xdr:rowOff>276225</xdr:rowOff>
                  </to>
                </anchor>
              </controlPr>
            </control>
          </mc:Choice>
        </mc:AlternateContent>
        <mc:AlternateContent xmlns:mc="http://schemas.openxmlformats.org/markup-compatibility/2006">
          <mc:Choice Requires="x14">
            <control shapeId="8228" r:id="rId9" name="Check Box 36">
              <controlPr locked="0" defaultSize="0" autoFill="0" autoLine="0" autoPict="0">
                <anchor moveWithCells="1">
                  <from>
                    <xdr:col>0</xdr:col>
                    <xdr:colOff>76200</xdr:colOff>
                    <xdr:row>42</xdr:row>
                    <xdr:rowOff>57150</xdr:rowOff>
                  </from>
                  <to>
                    <xdr:col>0</xdr:col>
                    <xdr:colOff>266700</xdr:colOff>
                    <xdr:row>42</xdr:row>
                    <xdr:rowOff>247650</xdr:rowOff>
                  </to>
                </anchor>
              </controlPr>
            </control>
          </mc:Choice>
        </mc:AlternateContent>
        <mc:AlternateContent xmlns:mc="http://schemas.openxmlformats.org/markup-compatibility/2006">
          <mc:Choice Requires="x14">
            <control shapeId="8230" r:id="rId10" name="Check Box 38">
              <controlPr locked="0" defaultSize="0" autoFill="0" autoLine="0" autoPict="0">
                <anchor moveWithCells="1">
                  <from>
                    <xdr:col>0</xdr:col>
                    <xdr:colOff>76200</xdr:colOff>
                    <xdr:row>40</xdr:row>
                    <xdr:rowOff>57150</xdr:rowOff>
                  </from>
                  <to>
                    <xdr:col>0</xdr:col>
                    <xdr:colOff>266700</xdr:colOff>
                    <xdr:row>40</xdr:row>
                    <xdr:rowOff>247650</xdr:rowOff>
                  </to>
                </anchor>
              </controlPr>
            </control>
          </mc:Choice>
        </mc:AlternateContent>
        <mc:AlternateContent xmlns:mc="http://schemas.openxmlformats.org/markup-compatibility/2006">
          <mc:Choice Requires="x14">
            <control shapeId="8224" r:id="rId11" name="Check Box 32">
              <controlPr locked="0" defaultSize="0" autoFill="0" autoLine="0" autoPict="0">
                <anchor moveWithCells="1">
                  <from>
                    <xdr:col>0</xdr:col>
                    <xdr:colOff>76200</xdr:colOff>
                    <xdr:row>48</xdr:row>
                    <xdr:rowOff>66675</xdr:rowOff>
                  </from>
                  <to>
                    <xdr:col>0</xdr:col>
                    <xdr:colOff>266700</xdr:colOff>
                    <xdr:row>48</xdr:row>
                    <xdr:rowOff>257175</xdr:rowOff>
                  </to>
                </anchor>
              </controlPr>
            </control>
          </mc:Choice>
        </mc:AlternateContent>
        <mc:AlternateContent xmlns:mc="http://schemas.openxmlformats.org/markup-compatibility/2006">
          <mc:Choice Requires="x14">
            <control shapeId="8231" r:id="rId12" name="Check Box 39">
              <controlPr locked="0" defaultSize="0" autoFill="0" autoLine="0" autoPict="0">
                <anchor moveWithCells="1">
                  <from>
                    <xdr:col>0</xdr:col>
                    <xdr:colOff>85725</xdr:colOff>
                    <xdr:row>47</xdr:row>
                    <xdr:rowOff>85725</xdr:rowOff>
                  </from>
                  <to>
                    <xdr:col>0</xdr:col>
                    <xdr:colOff>276225</xdr:colOff>
                    <xdr:row>47</xdr:row>
                    <xdr:rowOff>276225</xdr:rowOff>
                  </to>
                </anchor>
              </controlPr>
            </control>
          </mc:Choice>
        </mc:AlternateContent>
        <mc:AlternateContent xmlns:mc="http://schemas.openxmlformats.org/markup-compatibility/2006">
          <mc:Choice Requires="x14">
            <control shapeId="8227" r:id="rId13" name="Check Box 35">
              <controlPr locked="0" defaultSize="0" autoFill="0" autoLine="0" autoPict="0">
                <anchor moveWithCells="1">
                  <from>
                    <xdr:col>0</xdr:col>
                    <xdr:colOff>85725</xdr:colOff>
                    <xdr:row>44</xdr:row>
                    <xdr:rowOff>85725</xdr:rowOff>
                  </from>
                  <to>
                    <xdr:col>0</xdr:col>
                    <xdr:colOff>276225</xdr:colOff>
                    <xdr:row>44</xdr:row>
                    <xdr:rowOff>276225</xdr:rowOff>
                  </to>
                </anchor>
              </controlPr>
            </control>
          </mc:Choice>
        </mc:AlternateContent>
        <mc:AlternateContent xmlns:mc="http://schemas.openxmlformats.org/markup-compatibility/2006">
          <mc:Choice Requires="x14">
            <control shapeId="8239" r:id="rId14" name="Check Box 47">
              <controlPr locked="0" defaultSize="0" autoFill="0" autoLine="0" autoPict="0">
                <anchor moveWithCells="1">
                  <from>
                    <xdr:col>9</xdr:col>
                    <xdr:colOff>152400</xdr:colOff>
                    <xdr:row>30</xdr:row>
                    <xdr:rowOff>76200</xdr:rowOff>
                  </from>
                  <to>
                    <xdr:col>9</xdr:col>
                    <xdr:colOff>390525</xdr:colOff>
                    <xdr:row>30</xdr:row>
                    <xdr:rowOff>257175</xdr:rowOff>
                  </to>
                </anchor>
              </controlPr>
            </control>
          </mc:Choice>
        </mc:AlternateContent>
        <mc:AlternateContent xmlns:mc="http://schemas.openxmlformats.org/markup-compatibility/2006">
          <mc:Choice Requires="x14">
            <control shapeId="8240" r:id="rId15" name="Check Box 48">
              <controlPr locked="0" defaultSize="0" autoFill="0" autoLine="0" autoPict="0">
                <anchor moveWithCells="1">
                  <from>
                    <xdr:col>0</xdr:col>
                    <xdr:colOff>76200</xdr:colOff>
                    <xdr:row>39</xdr:row>
                    <xdr:rowOff>66675</xdr:rowOff>
                  </from>
                  <to>
                    <xdr:col>0</xdr:col>
                    <xdr:colOff>266700</xdr:colOff>
                    <xdr:row>39</xdr:row>
                    <xdr:rowOff>257175</xdr:rowOff>
                  </to>
                </anchor>
              </controlPr>
            </control>
          </mc:Choice>
        </mc:AlternateContent>
        <mc:AlternateContent xmlns:mc="http://schemas.openxmlformats.org/markup-compatibility/2006">
          <mc:Choice Requires="x14">
            <control shapeId="8229" r:id="rId16" name="Check Box 37">
              <controlPr locked="0" defaultSize="0" autoFill="0" autoLine="0" autoPict="0">
                <anchor moveWithCells="1">
                  <from>
                    <xdr:col>0</xdr:col>
                    <xdr:colOff>76200</xdr:colOff>
                    <xdr:row>41</xdr:row>
                    <xdr:rowOff>57150</xdr:rowOff>
                  </from>
                  <to>
                    <xdr:col>0</xdr:col>
                    <xdr:colOff>266700</xdr:colOff>
                    <xdr:row>41</xdr:row>
                    <xdr:rowOff>247650</xdr:rowOff>
                  </to>
                </anchor>
              </controlPr>
            </control>
          </mc:Choice>
        </mc:AlternateContent>
        <mc:AlternateContent xmlns:mc="http://schemas.openxmlformats.org/markup-compatibility/2006">
          <mc:Choice Requires="x14">
            <control shapeId="8243" r:id="rId17" name="Check Box 51">
              <controlPr locked="0" defaultSize="0" autoFill="0" autoLine="0" autoPict="0">
                <anchor moveWithCells="1">
                  <from>
                    <xdr:col>2</xdr:col>
                    <xdr:colOff>171450</xdr:colOff>
                    <xdr:row>33</xdr:row>
                    <xdr:rowOff>209550</xdr:rowOff>
                  </from>
                  <to>
                    <xdr:col>2</xdr:col>
                    <xdr:colOff>409575</xdr:colOff>
                    <xdr:row>34</xdr:row>
                    <xdr:rowOff>57150</xdr:rowOff>
                  </to>
                </anchor>
              </controlPr>
            </control>
          </mc:Choice>
        </mc:AlternateContent>
        <mc:AlternateContent xmlns:mc="http://schemas.openxmlformats.org/markup-compatibility/2006">
          <mc:Choice Requires="x14">
            <control shapeId="8244" r:id="rId18" name="Check Box 52">
              <controlPr locked="0" defaultSize="0" autoFill="0" autoLine="0" autoPict="0">
                <anchor moveWithCells="1">
                  <from>
                    <xdr:col>0</xdr:col>
                    <xdr:colOff>76200</xdr:colOff>
                    <xdr:row>38</xdr:row>
                    <xdr:rowOff>66675</xdr:rowOff>
                  </from>
                  <to>
                    <xdr:col>1</xdr:col>
                    <xdr:colOff>9525</xdr:colOff>
                    <xdr:row>38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3:F8"/>
  <sheetViews>
    <sheetView workbookViewId="0">
      <selection activeCell="B3" sqref="B3"/>
    </sheetView>
  </sheetViews>
  <sheetFormatPr defaultColWidth="9" defaultRowHeight="13.5" x14ac:dyDescent="0.15"/>
  <cols>
    <col min="1" max="1" width="9" style="14"/>
    <col min="2" max="2" width="13.125" style="14" bestFit="1" customWidth="1"/>
    <col min="3" max="16384" width="9" style="14"/>
  </cols>
  <sheetData>
    <row r="3" spans="2:6" ht="14.25" x14ac:dyDescent="0.15">
      <c r="B3" s="12" t="s">
        <v>43</v>
      </c>
      <c r="C3" s="13">
        <v>2</v>
      </c>
      <c r="D3" s="13">
        <v>3</v>
      </c>
      <c r="E3" s="13">
        <v>4</v>
      </c>
      <c r="F3" s="13">
        <v>5</v>
      </c>
    </row>
    <row r="4" spans="2:6" ht="14.25" x14ac:dyDescent="0.15">
      <c r="B4" s="15"/>
      <c r="C4" s="9" t="b">
        <v>0</v>
      </c>
      <c r="D4" s="9" t="b">
        <v>0</v>
      </c>
      <c r="E4" s="9" t="b">
        <v>0</v>
      </c>
      <c r="F4" s="9" t="b">
        <v>0</v>
      </c>
    </row>
    <row r="7" spans="2:6" ht="14.25" x14ac:dyDescent="0.15">
      <c r="B7" s="16" t="s">
        <v>44</v>
      </c>
      <c r="C7" s="16" t="s">
        <v>45</v>
      </c>
      <c r="D7" s="16" t="s">
        <v>46</v>
      </c>
    </row>
    <row r="8" spans="2:6" ht="14.25" x14ac:dyDescent="0.15">
      <c r="B8" s="15"/>
      <c r="C8" s="9" t="b">
        <v>0</v>
      </c>
      <c r="D8" s="9" t="b">
        <v>1</v>
      </c>
    </row>
  </sheetData>
  <sheetProtection selectLockedCells="1" selectUnlockedCells="1"/>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2C52-5AC9-4ADC-AD7F-95E3B3992FB2}">
  <sheetPr>
    <pageSetUpPr fitToPage="1"/>
  </sheetPr>
  <dimension ref="A1:T33"/>
  <sheetViews>
    <sheetView showZeros="0" view="pageBreakPreview" zoomScaleNormal="100" zoomScaleSheetLayoutView="100" workbookViewId="0">
      <selection activeCell="Y15" sqref="Y15"/>
    </sheetView>
  </sheetViews>
  <sheetFormatPr defaultColWidth="8.75" defaultRowHeight="13.5" x14ac:dyDescent="0.15"/>
  <cols>
    <col min="1" max="3" width="9.25" style="52" customWidth="1"/>
    <col min="4" max="5" width="5" style="52" customWidth="1"/>
    <col min="6" max="6" width="7.125" style="52" customWidth="1"/>
    <col min="7" max="7" width="9.25" style="52" customWidth="1"/>
    <col min="8" max="8" width="7.125" style="52" customWidth="1"/>
    <col min="9" max="9" width="19" style="52" customWidth="1"/>
    <col min="10" max="10" width="9" style="52" customWidth="1"/>
    <col min="11" max="11" width="19" style="52" customWidth="1"/>
    <col min="12" max="12" width="7.125" style="52" customWidth="1"/>
    <col min="13" max="13" width="20.125" style="52" customWidth="1"/>
    <col min="14" max="14" width="7.125" style="52" customWidth="1"/>
    <col min="15" max="15" width="14.75" style="52" customWidth="1"/>
    <col min="16" max="16" width="9.125" style="52" bestFit="1" customWidth="1"/>
    <col min="17" max="18" width="10.625" style="52" customWidth="1"/>
    <col min="19" max="20" width="10.75" style="52" bestFit="1" customWidth="1"/>
    <col min="21" max="16384" width="8.75" style="52"/>
  </cols>
  <sheetData>
    <row r="1" spans="1:20" ht="24.95" customHeight="1" x14ac:dyDescent="0.2">
      <c r="A1" s="17" t="s">
        <v>120</v>
      </c>
      <c r="N1" s="53"/>
    </row>
    <row r="2" spans="1:20" ht="24.95" customHeight="1" x14ac:dyDescent="0.2">
      <c r="A2" s="44"/>
      <c r="N2" s="53"/>
    </row>
    <row r="3" spans="1:20" ht="24.95" customHeight="1" x14ac:dyDescent="0.15">
      <c r="A3" s="261" t="s">
        <v>84</v>
      </c>
      <c r="B3" s="261"/>
      <c r="C3" s="261"/>
      <c r="D3" s="261"/>
      <c r="E3" s="261"/>
      <c r="F3" s="261"/>
      <c r="G3" s="261"/>
      <c r="H3" s="261"/>
      <c r="I3" s="261"/>
      <c r="J3" s="261"/>
      <c r="K3" s="261"/>
      <c r="L3" s="261"/>
      <c r="M3" s="261"/>
      <c r="N3" s="261"/>
    </row>
    <row r="4" spans="1:20" ht="15" customHeight="1" thickBot="1" x14ac:dyDescent="0.2">
      <c r="K4" s="54"/>
      <c r="L4" s="54"/>
      <c r="M4" s="54"/>
      <c r="N4" s="54"/>
      <c r="Q4" s="262"/>
      <c r="R4" s="262"/>
      <c r="S4" s="262"/>
      <c r="T4" s="262"/>
    </row>
    <row r="5" spans="1:20" ht="38.1" customHeight="1" thickTop="1" thickBot="1" x14ac:dyDescent="0.2">
      <c r="A5" s="263" t="s">
        <v>53</v>
      </c>
      <c r="B5" s="264"/>
      <c r="C5" s="265" t="s">
        <v>98</v>
      </c>
      <c r="D5" s="266"/>
      <c r="E5" s="266"/>
      <c r="F5" s="266"/>
      <c r="G5" s="267" t="s">
        <v>54</v>
      </c>
      <c r="H5" s="268"/>
      <c r="I5" s="265" t="s">
        <v>85</v>
      </c>
      <c r="J5" s="266"/>
      <c r="K5" s="268" t="s">
        <v>55</v>
      </c>
      <c r="L5" s="269"/>
      <c r="M5" s="270" t="s">
        <v>86</v>
      </c>
      <c r="N5" s="271"/>
      <c r="Q5" s="262"/>
      <c r="R5" s="262"/>
      <c r="S5" s="272"/>
      <c r="T5" s="272"/>
    </row>
    <row r="6" spans="1:20" ht="15" customHeight="1" thickTop="1" thickBot="1" x14ac:dyDescent="0.2">
      <c r="A6" s="55"/>
      <c r="B6" s="55"/>
      <c r="C6" s="55"/>
      <c r="D6" s="55"/>
      <c r="E6" s="55"/>
      <c r="F6" s="55"/>
      <c r="G6" s="55"/>
      <c r="H6" s="55"/>
      <c r="I6" s="55"/>
      <c r="J6" s="55"/>
      <c r="K6" s="55"/>
      <c r="L6" s="55"/>
      <c r="M6" s="55"/>
      <c r="N6" s="55"/>
      <c r="Q6" s="54"/>
      <c r="R6" s="54"/>
      <c r="S6" s="56"/>
      <c r="T6" s="56"/>
    </row>
    <row r="7" spans="1:20" ht="45" customHeight="1" thickBot="1" x14ac:dyDescent="0.2">
      <c r="A7" s="273" t="s">
        <v>56</v>
      </c>
      <c r="B7" s="259"/>
      <c r="C7" s="259"/>
      <c r="D7" s="259"/>
      <c r="E7" s="259"/>
      <c r="F7" s="259"/>
      <c r="G7" s="259" t="s">
        <v>57</v>
      </c>
      <c r="H7" s="259"/>
      <c r="I7" s="274" t="s">
        <v>58</v>
      </c>
      <c r="J7" s="275"/>
      <c r="K7" s="258" t="s">
        <v>59</v>
      </c>
      <c r="L7" s="258"/>
      <c r="M7" s="259" t="s">
        <v>60</v>
      </c>
      <c r="N7" s="260"/>
      <c r="S7" s="57"/>
      <c r="T7" s="57"/>
    </row>
    <row r="8" spans="1:20" ht="45" customHeight="1" x14ac:dyDescent="0.15">
      <c r="A8" s="229" t="s">
        <v>61</v>
      </c>
      <c r="B8" s="250" t="s">
        <v>62</v>
      </c>
      <c r="C8" s="250" t="s">
        <v>63</v>
      </c>
      <c r="D8" s="253" t="s">
        <v>64</v>
      </c>
      <c r="E8" s="254"/>
      <c r="F8" s="58" t="s">
        <v>37</v>
      </c>
      <c r="G8" s="59"/>
      <c r="H8" s="60" t="s">
        <v>65</v>
      </c>
      <c r="I8" s="61">
        <v>112000</v>
      </c>
      <c r="J8" s="62" t="s">
        <v>66</v>
      </c>
      <c r="K8" s="63" t="str">
        <f t="shared" ref="K8:K23" si="0">IF(G8="","",G8*I8)</f>
        <v/>
      </c>
      <c r="L8" s="64" t="s">
        <v>67</v>
      </c>
      <c r="M8" s="65"/>
      <c r="N8" s="66" t="s">
        <v>40</v>
      </c>
      <c r="O8" s="67">
        <f>MIN(K8,SUM(M8))</f>
        <v>0</v>
      </c>
    </row>
    <row r="9" spans="1:20" ht="45" customHeight="1" x14ac:dyDescent="0.15">
      <c r="A9" s="230"/>
      <c r="B9" s="251"/>
      <c r="C9" s="251"/>
      <c r="D9" s="234"/>
      <c r="E9" s="235"/>
      <c r="F9" s="68" t="s">
        <v>38</v>
      </c>
      <c r="G9" s="69"/>
      <c r="H9" s="68" t="s">
        <v>65</v>
      </c>
      <c r="I9" s="70">
        <v>80000</v>
      </c>
      <c r="J9" s="71" t="s">
        <v>66</v>
      </c>
      <c r="K9" s="72" t="str">
        <f t="shared" si="0"/>
        <v/>
      </c>
      <c r="L9" s="73" t="s">
        <v>67</v>
      </c>
      <c r="M9" s="74"/>
      <c r="N9" s="75" t="s">
        <v>40</v>
      </c>
      <c r="O9" s="67">
        <f t="shared" ref="O9:O23" si="1">MIN(K9,SUM(M9))</f>
        <v>0</v>
      </c>
    </row>
    <row r="10" spans="1:20" ht="45" customHeight="1" x14ac:dyDescent="0.15">
      <c r="A10" s="230"/>
      <c r="B10" s="251"/>
      <c r="C10" s="251"/>
      <c r="D10" s="236"/>
      <c r="E10" s="237"/>
      <c r="F10" s="76" t="s">
        <v>39</v>
      </c>
      <c r="G10" s="77"/>
      <c r="H10" s="78" t="s">
        <v>65</v>
      </c>
      <c r="I10" s="79">
        <v>32000</v>
      </c>
      <c r="J10" s="80" t="s">
        <v>66</v>
      </c>
      <c r="K10" s="81" t="str">
        <f t="shared" si="0"/>
        <v/>
      </c>
      <c r="L10" s="82" t="s">
        <v>67</v>
      </c>
      <c r="M10" s="83"/>
      <c r="N10" s="84" t="s">
        <v>40</v>
      </c>
      <c r="O10" s="67">
        <f t="shared" si="1"/>
        <v>0</v>
      </c>
    </row>
    <row r="11" spans="1:20" ht="45" customHeight="1" x14ac:dyDescent="0.15">
      <c r="A11" s="230"/>
      <c r="B11" s="251"/>
      <c r="C11" s="251"/>
      <c r="D11" s="232" t="s">
        <v>68</v>
      </c>
      <c r="E11" s="233"/>
      <c r="F11" s="60" t="s">
        <v>37</v>
      </c>
      <c r="G11" s="59"/>
      <c r="H11" s="60" t="s">
        <v>69</v>
      </c>
      <c r="I11" s="61">
        <v>272000</v>
      </c>
      <c r="J11" s="62" t="s">
        <v>70</v>
      </c>
      <c r="K11" s="63" t="str">
        <f t="shared" si="0"/>
        <v/>
      </c>
      <c r="L11" s="60" t="s">
        <v>67</v>
      </c>
      <c r="M11" s="85"/>
      <c r="N11" s="86" t="s">
        <v>40</v>
      </c>
      <c r="O11" s="67">
        <f t="shared" si="1"/>
        <v>0</v>
      </c>
    </row>
    <row r="12" spans="1:20" ht="45" customHeight="1" x14ac:dyDescent="0.15">
      <c r="A12" s="230"/>
      <c r="B12" s="251"/>
      <c r="C12" s="251"/>
      <c r="D12" s="234"/>
      <c r="E12" s="235"/>
      <c r="F12" s="68" t="s">
        <v>38</v>
      </c>
      <c r="G12" s="69"/>
      <c r="H12" s="68" t="s">
        <v>69</v>
      </c>
      <c r="I12" s="70">
        <v>216000</v>
      </c>
      <c r="J12" s="71" t="s">
        <v>70</v>
      </c>
      <c r="K12" s="72" t="str">
        <f t="shared" si="0"/>
        <v/>
      </c>
      <c r="L12" s="68" t="s">
        <v>67</v>
      </c>
      <c r="M12" s="74"/>
      <c r="N12" s="75" t="s">
        <v>40</v>
      </c>
      <c r="O12" s="67">
        <f t="shared" si="1"/>
        <v>0</v>
      </c>
    </row>
    <row r="13" spans="1:20" ht="45" customHeight="1" x14ac:dyDescent="0.15">
      <c r="A13" s="230"/>
      <c r="B13" s="251"/>
      <c r="C13" s="251"/>
      <c r="D13" s="236"/>
      <c r="E13" s="237"/>
      <c r="F13" s="76" t="s">
        <v>39</v>
      </c>
      <c r="G13" s="77"/>
      <c r="H13" s="78" t="s">
        <v>69</v>
      </c>
      <c r="I13" s="79">
        <v>176000</v>
      </c>
      <c r="J13" s="80" t="s">
        <v>70</v>
      </c>
      <c r="K13" s="81" t="str">
        <f t="shared" si="0"/>
        <v/>
      </c>
      <c r="L13" s="76" t="s">
        <v>67</v>
      </c>
      <c r="M13" s="83"/>
      <c r="N13" s="84" t="s">
        <v>40</v>
      </c>
      <c r="O13" s="67">
        <f t="shared" si="1"/>
        <v>0</v>
      </c>
    </row>
    <row r="14" spans="1:20" ht="45" customHeight="1" x14ac:dyDescent="0.15">
      <c r="A14" s="230"/>
      <c r="B14" s="251"/>
      <c r="C14" s="251"/>
      <c r="D14" s="232" t="s">
        <v>71</v>
      </c>
      <c r="E14" s="233"/>
      <c r="F14" s="60" t="s">
        <v>37</v>
      </c>
      <c r="G14" s="87"/>
      <c r="H14" s="88" t="s">
        <v>69</v>
      </c>
      <c r="I14" s="61">
        <v>272000</v>
      </c>
      <c r="J14" s="89" t="s">
        <v>70</v>
      </c>
      <c r="K14" s="90" t="str">
        <f t="shared" si="0"/>
        <v/>
      </c>
      <c r="L14" s="91" t="s">
        <v>67</v>
      </c>
      <c r="M14" s="85"/>
      <c r="N14" s="86" t="s">
        <v>40</v>
      </c>
      <c r="O14" s="67">
        <f t="shared" si="1"/>
        <v>0</v>
      </c>
    </row>
    <row r="15" spans="1:20" ht="45" customHeight="1" x14ac:dyDescent="0.15">
      <c r="A15" s="230"/>
      <c r="B15" s="251"/>
      <c r="C15" s="251"/>
      <c r="D15" s="234"/>
      <c r="E15" s="235"/>
      <c r="F15" s="68" t="s">
        <v>38</v>
      </c>
      <c r="G15" s="69"/>
      <c r="H15" s="68" t="s">
        <v>69</v>
      </c>
      <c r="I15" s="70">
        <v>216000</v>
      </c>
      <c r="J15" s="71" t="s">
        <v>70</v>
      </c>
      <c r="K15" s="72" t="str">
        <f t="shared" si="0"/>
        <v/>
      </c>
      <c r="L15" s="73" t="s">
        <v>67</v>
      </c>
      <c r="M15" s="74"/>
      <c r="N15" s="75" t="s">
        <v>40</v>
      </c>
      <c r="O15" s="67">
        <f t="shared" si="1"/>
        <v>0</v>
      </c>
    </row>
    <row r="16" spans="1:20" ht="45" customHeight="1" x14ac:dyDescent="0.15">
      <c r="A16" s="230"/>
      <c r="B16" s="251"/>
      <c r="C16" s="252"/>
      <c r="D16" s="236"/>
      <c r="E16" s="237"/>
      <c r="F16" s="76" t="s">
        <v>39</v>
      </c>
      <c r="G16" s="77"/>
      <c r="H16" s="78" t="s">
        <v>69</v>
      </c>
      <c r="I16" s="79">
        <v>176000</v>
      </c>
      <c r="J16" s="80" t="s">
        <v>70</v>
      </c>
      <c r="K16" s="81" t="str">
        <f t="shared" si="0"/>
        <v/>
      </c>
      <c r="L16" s="82" t="s">
        <v>67</v>
      </c>
      <c r="M16" s="83"/>
      <c r="N16" s="84" t="s">
        <v>40</v>
      </c>
      <c r="O16" s="67">
        <f t="shared" si="1"/>
        <v>0</v>
      </c>
    </row>
    <row r="17" spans="1:15" ht="45" customHeight="1" x14ac:dyDescent="0.15">
      <c r="A17" s="230"/>
      <c r="B17" s="251"/>
      <c r="C17" s="232" t="s">
        <v>72</v>
      </c>
      <c r="D17" s="238"/>
      <c r="E17" s="239"/>
      <c r="F17" s="60" t="s">
        <v>37</v>
      </c>
      <c r="G17" s="59"/>
      <c r="H17" s="60" t="s">
        <v>69</v>
      </c>
      <c r="I17" s="61">
        <v>392000</v>
      </c>
      <c r="J17" s="62" t="s">
        <v>70</v>
      </c>
      <c r="K17" s="63" t="str">
        <f t="shared" si="0"/>
        <v/>
      </c>
      <c r="L17" s="64" t="s">
        <v>67</v>
      </c>
      <c r="M17" s="85"/>
      <c r="N17" s="86" t="s">
        <v>40</v>
      </c>
      <c r="O17" s="67">
        <f t="shared" si="1"/>
        <v>0</v>
      </c>
    </row>
    <row r="18" spans="1:15" ht="45" customHeight="1" x14ac:dyDescent="0.15">
      <c r="A18" s="230"/>
      <c r="B18" s="252"/>
      <c r="C18" s="236"/>
      <c r="D18" s="240"/>
      <c r="E18" s="241"/>
      <c r="F18" s="76" t="s">
        <v>39</v>
      </c>
      <c r="G18" s="77"/>
      <c r="H18" s="78" t="s">
        <v>69</v>
      </c>
      <c r="I18" s="79">
        <v>344000</v>
      </c>
      <c r="J18" s="80" t="s">
        <v>70</v>
      </c>
      <c r="K18" s="81" t="str">
        <f t="shared" si="0"/>
        <v/>
      </c>
      <c r="L18" s="82" t="s">
        <v>67</v>
      </c>
      <c r="M18" s="83"/>
      <c r="N18" s="84" t="s">
        <v>40</v>
      </c>
      <c r="O18" s="67">
        <f t="shared" si="1"/>
        <v>0</v>
      </c>
    </row>
    <row r="19" spans="1:15" ht="45" customHeight="1" x14ac:dyDescent="0.15">
      <c r="A19" s="230"/>
      <c r="B19" s="242" t="s">
        <v>104</v>
      </c>
      <c r="C19" s="243"/>
      <c r="D19" s="232" t="s">
        <v>73</v>
      </c>
      <c r="E19" s="233"/>
      <c r="F19" s="60" t="s">
        <v>74</v>
      </c>
      <c r="G19" s="92"/>
      <c r="H19" s="60" t="s">
        <v>75</v>
      </c>
      <c r="I19" s="93">
        <v>225000</v>
      </c>
      <c r="J19" s="94" t="s">
        <v>76</v>
      </c>
      <c r="K19" s="63" t="str">
        <f t="shared" si="0"/>
        <v/>
      </c>
      <c r="L19" s="64" t="s">
        <v>67</v>
      </c>
      <c r="M19" s="85"/>
      <c r="N19" s="86" t="s">
        <v>40</v>
      </c>
      <c r="O19" s="67">
        <f t="shared" si="1"/>
        <v>0</v>
      </c>
    </row>
    <row r="20" spans="1:15" ht="45" customHeight="1" x14ac:dyDescent="0.15">
      <c r="A20" s="230"/>
      <c r="B20" s="244"/>
      <c r="C20" s="245"/>
      <c r="D20" s="236"/>
      <c r="E20" s="237"/>
      <c r="F20" s="78" t="s">
        <v>77</v>
      </c>
      <c r="G20" s="95"/>
      <c r="H20" s="78" t="s">
        <v>75</v>
      </c>
      <c r="I20" s="96">
        <v>338000</v>
      </c>
      <c r="J20" s="97" t="s">
        <v>76</v>
      </c>
      <c r="K20" s="81" t="str">
        <f t="shared" si="0"/>
        <v/>
      </c>
      <c r="L20" s="82" t="s">
        <v>67</v>
      </c>
      <c r="M20" s="83"/>
      <c r="N20" s="84" t="s">
        <v>40</v>
      </c>
      <c r="O20" s="67">
        <f t="shared" si="1"/>
        <v>0</v>
      </c>
    </row>
    <row r="21" spans="1:15" ht="45" customHeight="1" x14ac:dyDescent="0.15">
      <c r="A21" s="230"/>
      <c r="B21" s="244"/>
      <c r="C21" s="245"/>
      <c r="D21" s="232" t="s">
        <v>78</v>
      </c>
      <c r="E21" s="233"/>
      <c r="F21" s="60" t="s">
        <v>74</v>
      </c>
      <c r="G21" s="92"/>
      <c r="H21" s="60" t="s">
        <v>75</v>
      </c>
      <c r="I21" s="93">
        <v>80000</v>
      </c>
      <c r="J21" s="94" t="s">
        <v>76</v>
      </c>
      <c r="K21" s="63" t="str">
        <f t="shared" si="0"/>
        <v/>
      </c>
      <c r="L21" s="64" t="s">
        <v>67</v>
      </c>
      <c r="M21" s="85"/>
      <c r="N21" s="86" t="s">
        <v>40</v>
      </c>
      <c r="O21" s="67">
        <f t="shared" si="1"/>
        <v>0</v>
      </c>
    </row>
    <row r="22" spans="1:15" ht="45" customHeight="1" x14ac:dyDescent="0.15">
      <c r="A22" s="230"/>
      <c r="B22" s="244"/>
      <c r="C22" s="245"/>
      <c r="D22" s="236"/>
      <c r="E22" s="237"/>
      <c r="F22" s="78" t="s">
        <v>77</v>
      </c>
      <c r="G22" s="98"/>
      <c r="H22" s="78" t="s">
        <v>75</v>
      </c>
      <c r="I22" s="96">
        <v>137000</v>
      </c>
      <c r="J22" s="99" t="s">
        <v>76</v>
      </c>
      <c r="K22" s="81" t="str">
        <f t="shared" si="0"/>
        <v/>
      </c>
      <c r="L22" s="82" t="s">
        <v>67</v>
      </c>
      <c r="M22" s="83"/>
      <c r="N22" s="84" t="s">
        <v>40</v>
      </c>
      <c r="O22" s="67">
        <f t="shared" si="1"/>
        <v>0</v>
      </c>
    </row>
    <row r="23" spans="1:15" ht="45" customHeight="1" x14ac:dyDescent="0.15">
      <c r="A23" s="230"/>
      <c r="B23" s="244"/>
      <c r="C23" s="245"/>
      <c r="D23" s="232" t="s">
        <v>79</v>
      </c>
      <c r="E23" s="233"/>
      <c r="F23" s="60" t="s">
        <v>74</v>
      </c>
      <c r="G23" s="92"/>
      <c r="H23" s="60" t="s">
        <v>75</v>
      </c>
      <c r="I23" s="93">
        <v>280000</v>
      </c>
      <c r="J23" s="94" t="s">
        <v>76</v>
      </c>
      <c r="K23" s="63" t="str">
        <f t="shared" si="0"/>
        <v/>
      </c>
      <c r="L23" s="64" t="s">
        <v>67</v>
      </c>
      <c r="M23" s="85"/>
      <c r="N23" s="86" t="s">
        <v>40</v>
      </c>
      <c r="O23" s="67">
        <f t="shared" si="1"/>
        <v>0</v>
      </c>
    </row>
    <row r="24" spans="1:15" ht="45" customHeight="1" thickBot="1" x14ac:dyDescent="0.2">
      <c r="A24" s="230"/>
      <c r="B24" s="246"/>
      <c r="C24" s="247"/>
      <c r="D24" s="248"/>
      <c r="E24" s="249"/>
      <c r="F24" s="100" t="s">
        <v>77</v>
      </c>
      <c r="G24" s="101"/>
      <c r="H24" s="100" t="s">
        <v>75</v>
      </c>
      <c r="I24" s="102">
        <v>420000</v>
      </c>
      <c r="J24" s="103" t="s">
        <v>76</v>
      </c>
      <c r="K24" s="104" t="str">
        <f>IF(G24="","",G24*I24)</f>
        <v/>
      </c>
      <c r="L24" s="105" t="s">
        <v>67</v>
      </c>
      <c r="M24" s="106"/>
      <c r="N24" s="107" t="s">
        <v>40</v>
      </c>
      <c r="O24" s="67">
        <f>MIN(K24,SUM(M24))</f>
        <v>0</v>
      </c>
    </row>
    <row r="25" spans="1:15" ht="45" customHeight="1" thickTop="1" thickBot="1" x14ac:dyDescent="0.2">
      <c r="A25" s="231"/>
      <c r="B25" s="222" t="s">
        <v>87</v>
      </c>
      <c r="C25" s="223"/>
      <c r="D25" s="223"/>
      <c r="E25" s="223"/>
      <c r="F25" s="223"/>
      <c r="G25" s="223"/>
      <c r="H25" s="223"/>
      <c r="I25" s="223"/>
      <c r="J25" s="223"/>
      <c r="K25" s="223"/>
      <c r="L25" s="108"/>
      <c r="M25" s="109">
        <f>O25</f>
        <v>0</v>
      </c>
      <c r="N25" s="110" t="s">
        <v>67</v>
      </c>
      <c r="O25" s="67">
        <f>SUM(O8:O24)</f>
        <v>0</v>
      </c>
    </row>
    <row r="26" spans="1:15" ht="45" customHeight="1" x14ac:dyDescent="0.15">
      <c r="A26" s="216" t="s">
        <v>99</v>
      </c>
      <c r="B26" s="255" t="s">
        <v>83</v>
      </c>
      <c r="C26" s="256"/>
      <c r="D26" s="256"/>
      <c r="E26" s="256"/>
      <c r="F26" s="256"/>
      <c r="G26" s="256"/>
      <c r="H26" s="256"/>
      <c r="I26" s="256"/>
      <c r="J26" s="256"/>
      <c r="K26" s="256"/>
      <c r="L26" s="257"/>
      <c r="M26" s="111"/>
      <c r="N26" s="112" t="s">
        <v>40</v>
      </c>
    </row>
    <row r="27" spans="1:15" ht="45" customHeight="1" x14ac:dyDescent="0.15">
      <c r="A27" s="217"/>
      <c r="B27" s="219" t="s">
        <v>80</v>
      </c>
      <c r="C27" s="220"/>
      <c r="D27" s="220"/>
      <c r="E27" s="220"/>
      <c r="F27" s="220"/>
      <c r="G27" s="220"/>
      <c r="H27" s="220"/>
      <c r="I27" s="220"/>
      <c r="J27" s="220"/>
      <c r="K27" s="220"/>
      <c r="L27" s="221"/>
      <c r="M27" s="114"/>
      <c r="N27" s="115" t="s">
        <v>40</v>
      </c>
    </row>
    <row r="28" spans="1:15" ht="45" customHeight="1" x14ac:dyDescent="0.15">
      <c r="A28" s="218"/>
      <c r="B28" s="219" t="s">
        <v>81</v>
      </c>
      <c r="C28" s="220"/>
      <c r="D28" s="220"/>
      <c r="E28" s="220"/>
      <c r="F28" s="220"/>
      <c r="G28" s="220"/>
      <c r="H28" s="220"/>
      <c r="I28" s="220"/>
      <c r="J28" s="220"/>
      <c r="K28" s="220"/>
      <c r="L28" s="221"/>
      <c r="M28" s="113"/>
      <c r="N28" s="116" t="s">
        <v>40</v>
      </c>
    </row>
    <row r="29" spans="1:15" ht="45" customHeight="1" thickBot="1" x14ac:dyDescent="0.2">
      <c r="A29" s="224" t="s">
        <v>100</v>
      </c>
      <c r="B29" s="225"/>
      <c r="C29" s="225"/>
      <c r="D29" s="225"/>
      <c r="E29" s="225"/>
      <c r="F29" s="225"/>
      <c r="G29" s="225"/>
      <c r="H29" s="225"/>
      <c r="I29" s="225"/>
      <c r="J29" s="225"/>
      <c r="K29" s="225"/>
      <c r="L29" s="226"/>
      <c r="M29" s="117">
        <f>M25+SUM(M26:M28)</f>
        <v>0</v>
      </c>
      <c r="N29" s="118" t="s">
        <v>40</v>
      </c>
    </row>
    <row r="30" spans="1:15" ht="45" customHeight="1" x14ac:dyDescent="0.15">
      <c r="A30" s="210" t="s">
        <v>101</v>
      </c>
      <c r="B30" s="211"/>
      <c r="C30" s="211"/>
      <c r="D30" s="211"/>
      <c r="E30" s="211"/>
      <c r="F30" s="211"/>
      <c r="G30" s="212" t="s">
        <v>102</v>
      </c>
      <c r="H30" s="211"/>
      <c r="I30" s="211"/>
      <c r="J30" s="211"/>
      <c r="K30" s="211"/>
      <c r="L30" s="213"/>
      <c r="M30" s="119">
        <f>IF(M5="","",IF(M5="4/5",ROUNDDOWN(M29*4/5,-3)))</f>
        <v>0</v>
      </c>
      <c r="N30" s="120" t="s">
        <v>67</v>
      </c>
    </row>
    <row r="31" spans="1:15" ht="45" customHeight="1" thickBot="1" x14ac:dyDescent="0.2">
      <c r="A31" s="210" t="s">
        <v>103</v>
      </c>
      <c r="B31" s="211"/>
      <c r="C31" s="211"/>
      <c r="D31" s="211"/>
      <c r="E31" s="214"/>
      <c r="F31" s="214"/>
      <c r="G31" s="214"/>
      <c r="H31" s="214"/>
      <c r="I31" s="214"/>
      <c r="J31" s="214"/>
      <c r="K31" s="214"/>
      <c r="L31" s="215"/>
      <c r="M31" s="121">
        <v>700000</v>
      </c>
      <c r="N31" s="115" t="s">
        <v>40</v>
      </c>
    </row>
    <row r="32" spans="1:15" ht="45" customHeight="1" thickTop="1" thickBot="1" x14ac:dyDescent="0.2">
      <c r="A32" s="227" t="s">
        <v>105</v>
      </c>
      <c r="B32" s="228"/>
      <c r="C32" s="228"/>
      <c r="D32" s="228"/>
      <c r="E32" s="228"/>
      <c r="F32" s="228"/>
      <c r="G32" s="228"/>
      <c r="H32" s="228"/>
      <c r="I32" s="228"/>
      <c r="J32" s="228"/>
      <c r="K32" s="228"/>
      <c r="L32" s="228"/>
      <c r="M32" s="122">
        <f>IF(M31="","",IF(M30&lt;M31,M30,M31))</f>
        <v>0</v>
      </c>
      <c r="N32" s="123" t="s">
        <v>67</v>
      </c>
    </row>
    <row r="33" spans="1:14" ht="32.1" customHeight="1" x14ac:dyDescent="0.15">
      <c r="A33" s="207" t="s">
        <v>82</v>
      </c>
      <c r="B33" s="208"/>
      <c r="C33" s="208"/>
      <c r="D33" s="208"/>
      <c r="E33" s="208"/>
      <c r="F33" s="208"/>
      <c r="G33" s="208"/>
      <c r="H33" s="208"/>
      <c r="I33" s="208"/>
      <c r="J33" s="208"/>
      <c r="K33" s="208"/>
      <c r="L33" s="208"/>
      <c r="M33" s="209"/>
      <c r="N33" s="209"/>
    </row>
  </sheetData>
  <mergeCells count="37">
    <mergeCell ref="K7:L7"/>
    <mergeCell ref="M7:N7"/>
    <mergeCell ref="A3:N3"/>
    <mergeCell ref="Q4:T4"/>
    <mergeCell ref="A5:B5"/>
    <mergeCell ref="C5:F5"/>
    <mergeCell ref="G5:H5"/>
    <mergeCell ref="I5:J5"/>
    <mergeCell ref="K5:L5"/>
    <mergeCell ref="M5:N5"/>
    <mergeCell ref="Q5:R5"/>
    <mergeCell ref="S5:T5"/>
    <mergeCell ref="A7:F7"/>
    <mergeCell ref="G7:H7"/>
    <mergeCell ref="I7:J7"/>
    <mergeCell ref="B25:K25"/>
    <mergeCell ref="A29:L29"/>
    <mergeCell ref="A32:L32"/>
    <mergeCell ref="A8:A25"/>
    <mergeCell ref="D14:E16"/>
    <mergeCell ref="C17:E18"/>
    <mergeCell ref="B19:C24"/>
    <mergeCell ref="D19:E20"/>
    <mergeCell ref="D21:E22"/>
    <mergeCell ref="D23:E24"/>
    <mergeCell ref="B8:B18"/>
    <mergeCell ref="C8:C16"/>
    <mergeCell ref="D8:E10"/>
    <mergeCell ref="D11:E13"/>
    <mergeCell ref="B26:L26"/>
    <mergeCell ref="A33:N33"/>
    <mergeCell ref="A30:F30"/>
    <mergeCell ref="G30:L30"/>
    <mergeCell ref="A31:L31"/>
    <mergeCell ref="A26:A28"/>
    <mergeCell ref="B27:L27"/>
    <mergeCell ref="B28:L28"/>
  </mergeCells>
  <phoneticPr fontId="1"/>
  <dataValidations count="2">
    <dataValidation type="list" allowBlank="1" showInputMessage="1" showErrorMessage="1" sqref="C6:F6" xr:uid="{B832B9C7-0B38-4618-905D-C71912CB2BD9}">
      <formula1>"戸建住宅,共同住宅等"</formula1>
    </dataValidation>
    <dataValidation type="list" allowBlank="1" showInputMessage="1" showErrorMessage="1" sqref="M4:N4 I6:J6" xr:uid="{B95CDCC3-FF0D-42AD-8598-FCE43DFE5CD5}">
      <formula1>"省エネ基準,ZEH水準"</formula1>
    </dataValidation>
  </dataValidations>
  <pageMargins left="0.70866141732283472" right="0.70866141732283472" top="0.35433070866141736" bottom="0.35433070866141736" header="0.31496062992125984" footer="0.31496062992125984"/>
  <pageSetup paperSize="9" scale="62"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判定</vt:lpstr>
      <vt:lpstr>別紙（ZEHレベル改修　内訳書）</vt:lpstr>
      <vt:lpstr>'別紙（ZEHレベル改修　内訳書）'!Print_Area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2025-05-25T07:25:51Z</dcterms:modified>
</cp:coreProperties>
</file>