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200.50\1620_下水道課\R5年度\750_経営共通\20_経営　調査・回答\20_公営企業に係る通知\令和４年度決算に係る経営比較表の公開について\"/>
    </mc:Choice>
  </mc:AlternateContent>
  <xr:revisionPtr revIDLastSave="0" documentId="13_ncr:1_{67669457-3669-4924-8807-3CE1718A97AB}" xr6:coauthVersionLast="47" xr6:coauthVersionMax="47" xr10:uidLastSave="{00000000-0000-0000-0000-000000000000}"/>
  <workbookProtection workbookAlgorithmName="SHA-512" workbookHashValue="o7tVEI9Hqm1PZrLJN+7HvRl0dlhSU3p1loOzfE4PQdJ39IOt9qSo/jxQYqjUJeIxqK6LDpPG+yISqS23PNggsQ==" workbookSaltValue="o22AccYjF488tgru+wU5rg==" workbookSpinCount="100000" lockStructure="1"/>
  <bookViews>
    <workbookView xWindow="-24120" yWindow="-2010" windowWidth="24240" windowHeight="130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D10" i="4"/>
  <c r="P10" i="4"/>
  <c r="I10" i="4"/>
  <c r="B10" i="4"/>
  <c r="AT8" i="4"/>
  <c r="AL8" i="4"/>
  <c r="AD8" i="4"/>
  <c r="W8" i="4"/>
  <c r="P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<sst xmlns="http://schemas.openxmlformats.org/spreadsheetml/2006/main" count="257" uniqueCount="117">
  <si>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</si>
  <si>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</si>
  <si>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</si>
  <si>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</si>
  <si>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</si>
  <si>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</si>
  <si>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</si>
  <si>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</si>
  <si>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</si>
  <si>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</si>
  <si>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</si>
  <si>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</si>
  <si>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</si>
  <si>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</si>
  <si>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</si>
  <si>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</si>
  <si>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</si>
  <si>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</si>
  <si>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</si>
  <si>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</si>
  <si>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</si>
  <si>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</si>
  <si>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</si>
  <si>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</si>
  <si>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</si>
  <si>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</si>
  <si>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</si>
  <si>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</si>
  <si>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</si>
  <si>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</si>
  <si>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</si>
  <si>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</si>
  <si>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</si>
  <si>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</si>
  <si>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</si>
  <si>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</si>
  <si>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</si>
  <si>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</si>
  <si>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</si>
  <si>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</si>
  <si>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</si>
  <si>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</si>
  <si>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</si>
  <si>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</si>
  <si>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</si>
  <si>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</si>
  <si>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</si>
  <si>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</si>
  <si>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</si>
  <si>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</si>
  <si>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</si>
  <si>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</si>
  <si>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</si>
  <si>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</si>
  <si>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</si>
  <si>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</si>
  <si>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</si>
  <si>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</si>
  <si>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</si>
  <si>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</si>
  <si>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</si>
  <si>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</si>
  <si>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</si>
  <si>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</si>
  <si>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</si>
  <si>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</si>
  <si>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</si>
  <si>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</si>
  <si>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</si>
  <si>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</si>
  <si>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</si>
  <si>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</si>
  <si>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</si>
  <si>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</si>
  <si>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</si>
  <si>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</si>
  <si>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</si>
  <si>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</si>
  <si>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</si>
  <si>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</si>
  <si>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</si>
  <si>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</si>
  <si>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</si>
  <si>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</si>
  <si>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</si>
  <si>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</si>
  <si>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</si>
  <si>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</si>
  <si>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</si>
  <si>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</si>
  <si>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</si>
  <si>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</si>
  <si>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</si>
  <si>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</si>
  <si>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</si>
  <si>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</si>
  <si>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</si>
  <si>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</si>
  <si>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</si>
  <si>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</si>
  <si>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</si>
  <si>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</si>
  <si>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</si>
  <si>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</si>
  <si>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</si>
  <si>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</si>
  <si>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</si>
  <si>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</si>
  <si>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</si>
  <si>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</si>
  <si>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</si>
  <si>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</si>
  <si>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</si>
  <si>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</si>
  <si>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令和元年度から地方公営企業法の財務規定等を適用しています。
　①経常収支比率は、100％を上回って黒字であり、平均も上回っています。前年度と比べて上昇した主な要因は、支払利息等の減少により、総費用が減少したためです。しかし、⑤経費回収率は平均を大きく下回っています。今後はより一層の経費削減や使用料改定による収入増加により、事業の効率化や経費回収率の向上が必要と考えます。
　②累積欠損金比率は、純損失が生じていないため、欠損金が発生していません。
　③流動比率が前年度に比べて上昇した理由は、境川流域下水道の維持管理費余剰金の還付による特別利益があったためです。
　④企業債残高対事業規模比率は、平均を下回っており、将来的にも整備事業の減少により企業債残高は減少していく見込みです。
　⑥汚水処理原価は、平均を上回っており、今後は施設の老朽化による維持管理費の増加も想定されるため、より一層の経費削減や接続促進による有収水量の増加、不明水対策等が必要であると考えます。
　⑦施設利用率は、本市では処理施設を所有していません。
　⑧水洗化率は、整備区域の拡大を先行させたことにより平均を下回っていますが、積極的に接続促進に取り組むことで水洗化率の向上を図っていきます。</t>
    <rPh sb="233" eb="236">
      <t>ゼンネンド</t>
    </rPh>
    <rPh sb="237" eb="238">
      <t>クラ</t>
    </rPh>
    <rPh sb="240" eb="242">
      <t>ジョウショウ</t>
    </rPh>
    <rPh sb="244" eb="246">
      <t>リユウ</t>
    </rPh>
    <rPh sb="248" eb="250">
      <t>サカイガワ</t>
    </rPh>
    <rPh sb="250" eb="255">
      <t>リュウイキゲスイドウ</t>
    </rPh>
    <rPh sb="256" eb="264">
      <t>イジカンリヒヨジョウキン</t>
    </rPh>
    <rPh sb="265" eb="267">
      <t>カンプ</t>
    </rPh>
    <rPh sb="270" eb="274">
      <t>トクベツリエキ</t>
    </rPh>
    <phoneticPr fontId="4"/>
  </si>
  <si>
    <t>　本市の汚水処理施設の整備は、汚水処理人口普及率が99.8％であり、汚水処理施設の整備が概ね完了しています。今後は、維持管理費の増加に対応するため、事業の中長期的な視点に立った収支計画の策定と適正な経営管理を行うため、経費削減による事業の効率化や下水道使用料の改定により、経営基盤の強化や経営の健全化を図ることが必要と考えます。
　経営戦略については、令和2年度に策定済みであり、令和6年度に見直し予定です。</t>
    <phoneticPr fontId="4"/>
  </si>
  <si>
    <t>　①有形固定資産減価償却率は、令和元年度の法適化に伴い、同年度から減価償却費を算定していることから、平均を下回っています。
　②管渠老朽化率は、供用開始が昭和62年であるため、法定耐用年数を超えた管渠はありません。
　③管渠改善率は、改善の必要な管渠が比較的少ないため平均を下回っています。しかし、供用開始から35年が経過し、老朽化した施設や更新期に備え、ストックマネジメント計画に基づく点検調査を行い、適正な施設管理を継続できるよう取り組んでいきます。</t>
    <rPh sb="191" eb="192">
      <t>モト</t>
    </rPh>
    <rPh sb="194" eb="198">
      <t>テンケンチョウサ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</si>
</sst>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0.03</c:v>
                </c:pt>
                <c:pt idx="2">
                  <c:v>0.04</c:v>
                </c:pt>
                <c:pt idx="3">
                  <c:v>0.02</c:v>
                </c:pt>
                <c:pt idx="4">
                  <c:v>0.04</c:v>
                </c:pt>
              </c:numCache>
            </c:numRef>
          </c:val>
          <c:extLst>
            <c:ext xmlns:c16="http://schemas.microsoft.com/office/drawing/2014/chart" uri="{C3380CC4-5D6E-409C-BE32-E72D297353CC}">
              <c16:uniqueId val="{00000000-C841-4943-815D-2582D90470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C841-4943-815D-2582D90470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83-4604-AC22-C350C781C7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1483-4604-AC22-C350C781C7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92.88</c:v>
                </c:pt>
                <c:pt idx="2">
                  <c:v>92.96</c:v>
                </c:pt>
                <c:pt idx="3">
                  <c:v>92.96</c:v>
                </c:pt>
                <c:pt idx="4">
                  <c:v>93.76</c:v>
                </c:pt>
              </c:numCache>
            </c:numRef>
          </c:val>
          <c:extLst>
            <c:ext xmlns:c16="http://schemas.microsoft.com/office/drawing/2014/chart" uri="{C3380CC4-5D6E-409C-BE32-E72D297353CC}">
              <c16:uniqueId val="{00000000-06DA-4672-8C05-6C42092C0F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06DA-4672-8C05-6C42092C0F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102.48</c:v>
                </c:pt>
                <c:pt idx="2">
                  <c:v>108.76</c:v>
                </c:pt>
                <c:pt idx="3">
                  <c:v>110.55</c:v>
                </c:pt>
                <c:pt idx="4">
                  <c:v>111.41</c:v>
                </c:pt>
              </c:numCache>
            </c:numRef>
          </c:val>
          <c:extLst>
            <c:ext xmlns:c16="http://schemas.microsoft.com/office/drawing/2014/chart" uri="{C3380CC4-5D6E-409C-BE32-E72D297353CC}">
              <c16:uniqueId val="{00000000-3845-4663-B3B7-AA98723C2D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3845-4663-B3B7-AA98723C2D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c:v>
                </c:pt>
                <c:pt idx="2">
                  <c:v>6.2</c:v>
                </c:pt>
                <c:pt idx="3">
                  <c:v>9.1</c:v>
                </c:pt>
                <c:pt idx="4">
                  <c:v>11.84</c:v>
                </c:pt>
              </c:numCache>
            </c:numRef>
          </c:val>
          <c:extLst>
            <c:ext xmlns:c16="http://schemas.microsoft.com/office/drawing/2014/chart" uri="{C3380CC4-5D6E-409C-BE32-E72D297353CC}">
              <c16:uniqueId val="{00000000-F6D8-4BBB-A6DF-1B47E6C235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F6D8-4BBB-A6DF-1B47E6C235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FEA-4BCC-8DEE-678D56FDCF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6FEA-4BCC-8DEE-678D56FDCF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E1-4358-BB9B-5731528A25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93E1-4358-BB9B-5731528A25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65.52</c:v>
                </c:pt>
                <c:pt idx="2">
                  <c:v>81.819999999999993</c:v>
                </c:pt>
                <c:pt idx="3">
                  <c:v>85.66</c:v>
                </c:pt>
                <c:pt idx="4">
                  <c:v>103.55</c:v>
                </c:pt>
              </c:numCache>
            </c:numRef>
          </c:val>
          <c:extLst>
            <c:ext xmlns:c16="http://schemas.microsoft.com/office/drawing/2014/chart" uri="{C3380CC4-5D6E-409C-BE32-E72D297353CC}">
              <c16:uniqueId val="{00000000-01A9-4C43-9EC5-AE52E10B94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01A9-4C43-9EC5-AE52E10B94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559.61</c:v>
                </c:pt>
                <c:pt idx="2">
                  <c:v>567.73</c:v>
                </c:pt>
                <c:pt idx="3">
                  <c:v>518.6</c:v>
                </c:pt>
                <c:pt idx="4">
                  <c:v>476.38</c:v>
                </c:pt>
              </c:numCache>
            </c:numRef>
          </c:val>
          <c:extLst>
            <c:ext xmlns:c16="http://schemas.microsoft.com/office/drawing/2014/chart" uri="{C3380CC4-5D6E-409C-BE32-E72D297353CC}">
              <c16:uniqueId val="{00000000-F04C-4A92-8987-DDADA86625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F04C-4A92-8987-DDADA86625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73.099999999999994</c:v>
                </c:pt>
                <c:pt idx="2">
                  <c:v>72.73</c:v>
                </c:pt>
                <c:pt idx="3">
                  <c:v>73.349999999999994</c:v>
                </c:pt>
                <c:pt idx="4">
                  <c:v>72.72</c:v>
                </c:pt>
              </c:numCache>
            </c:numRef>
          </c:val>
          <c:extLst>
            <c:ext xmlns:c16="http://schemas.microsoft.com/office/drawing/2014/chart" uri="{C3380CC4-5D6E-409C-BE32-E72D297353CC}">
              <c16:uniqueId val="{00000000-7FFB-4871-8AFB-4ADD4D87F5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7FFB-4871-8AFB-4ADD4D87F5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150.1</c:v>
                </c:pt>
                <c:pt idx="4">
                  <c:v>150.38999999999999</c:v>
                </c:pt>
              </c:numCache>
            </c:numRef>
          </c:val>
          <c:extLst>
            <c:ext xmlns:c16="http://schemas.microsoft.com/office/drawing/2014/chart" uri="{C3380CC4-5D6E-409C-BE32-E72D297353CC}">
              <c16:uniqueId val="{00000000-7C13-49B2-9968-3865B0C2F8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7C13-49B2-9968-3865B0C2F8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55"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みよし市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61485</v>
      </c>
      <c r="AM8" s="45"/>
      <c r="AN8" s="45"/>
      <c r="AO8" s="45"/>
      <c r="AP8" s="45"/>
      <c r="AQ8" s="45"/>
      <c r="AR8" s="45"/>
      <c r="AS8" s="45"/>
      <c r="AT8" s="46">
        <f>データ!T6</f>
        <v>32.19</v>
      </c>
      <c r="AU8" s="46"/>
      <c r="AV8" s="46"/>
      <c r="AW8" s="46"/>
      <c r="AX8" s="46"/>
      <c r="AY8" s="46"/>
      <c r="AZ8" s="46"/>
      <c r="BA8" s="46"/>
      <c r="BB8" s="46">
        <f>データ!U6</f>
        <v>1910.07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79.510000000000005</v>
      </c>
      <c r="J10" s="46"/>
      <c r="K10" s="46"/>
      <c r="L10" s="46"/>
      <c r="M10" s="46"/>
      <c r="N10" s="46"/>
      <c r="O10" s="46"/>
      <c r="P10" s="46">
        <f>データ!P6</f>
        <v>83.91</v>
      </c>
      <c r="Q10" s="46"/>
      <c r="R10" s="46"/>
      <c r="S10" s="46"/>
      <c r="T10" s="46"/>
      <c r="U10" s="46"/>
      <c r="V10" s="46"/>
      <c r="W10" s="46">
        <f>データ!Q6</f>
        <v>87.41</v>
      </c>
      <c r="X10" s="46"/>
      <c r="Y10" s="46"/>
      <c r="Z10" s="46"/>
      <c r="AA10" s="46"/>
      <c r="AB10" s="46"/>
      <c r="AC10" s="46"/>
      <c r="AD10" s="45">
        <f>データ!R6</f>
        <v>1980</v>
      </c>
      <c r="AE10" s="45"/>
      <c r="AF10" s="45"/>
      <c r="AG10" s="45"/>
      <c r="AH10" s="45"/>
      <c r="AI10" s="45"/>
      <c r="AJ10" s="45"/>
      <c r="AK10" s="2"/>
      <c r="AL10" s="45">
        <f>データ!V6</f>
        <v>51498</v>
      </c>
      <c r="AM10" s="45"/>
      <c r="AN10" s="45"/>
      <c r="AO10" s="45"/>
      <c r="AP10" s="45"/>
      <c r="AQ10" s="45"/>
      <c r="AR10" s="45"/>
      <c r="AS10" s="45"/>
      <c r="AT10" s="46">
        <f>データ!W6</f>
        <v>9.2799999999999994</v>
      </c>
      <c r="AU10" s="46"/>
      <c r="AV10" s="46"/>
      <c r="AW10" s="46"/>
      <c r="AX10" s="46"/>
      <c r="AY10" s="46"/>
      <c r="AZ10" s="46"/>
      <c r="BA10" s="46"/>
      <c r="BB10" s="46">
        <f>データ!X6</f>
        <v>5549.35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IHyD/Vq7yO7PLfXLXsYyUNTCgJUK1972MYb916uwpyH6i9pCHfwwHJPq90reXuLGwlZW4sxpQ4ynV2zUQtjbQ==" saltValue="Lr6EssD6Q9JIj6wtzMre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232360</v>
      </c>
      <c r="D6" s="19">
        <f t="shared" si="3"/>
        <v>46</v>
      </c>
      <c r="E6" s="19">
        <f t="shared" si="3"/>
        <v>17</v>
      </c>
      <c r="F6" s="19">
        <f t="shared" si="3"/>
        <v>1</v>
      </c>
      <c r="G6" s="19">
        <f t="shared" si="3"/>
        <v>0</v>
      </c>
      <c r="H6" s="19" t="str">
        <f t="shared" si="3"/>
        <v>愛知県　みよし市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79.510000000000005</v>
      </c>
      <c r="P6" s="20">
        <f t="shared" si="3"/>
        <v>83.91</v>
      </c>
      <c r="Q6" s="20">
        <f t="shared" si="3"/>
        <v>87.41</v>
      </c>
      <c r="R6" s="20">
        <f t="shared" si="3"/>
        <v>1980</v>
      </c>
      <c r="S6" s="20">
        <f t="shared" si="3"/>
        <v>61485</v>
      </c>
      <c r="T6" s="20">
        <f t="shared" si="3"/>
        <v>32.19</v>
      </c>
      <c r="U6" s="20">
        <f t="shared" si="3"/>
        <v>1910.07</v>
      </c>
      <c r="V6" s="20">
        <f t="shared" si="3"/>
        <v>51498</v>
      </c>
      <c r="W6" s="20">
        <f t="shared" si="3"/>
        <v>9.2799999999999994</v>
      </c>
      <c r="X6" s="20">
        <f t="shared" si="3"/>
        <v>5549.35</v>
      </c>
      <c r="Y6" s="21" t="str">
        <f>IF(Y7="",NA(),Y7)</f>
        <v>-</v>
      </c>
      <c r="Z6" s="21">
        <f t="shared" ref="Z6:AH6" si="4">IF(Z7="",NA(),Z7)</f>
        <v>102.48</v>
      </c>
      <c r="AA6" s="21">
        <f t="shared" si="4"/>
        <v>108.76</v>
      </c>
      <c r="AB6" s="21">
        <f t="shared" si="4"/>
        <v>110.55</v>
      </c>
      <c r="AC6" s="21">
        <f t="shared" si="4"/>
        <v>111.41</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65.52</v>
      </c>
      <c r="AW6" s="21">
        <f t="shared" si="6"/>
        <v>81.819999999999993</v>
      </c>
      <c r="AX6" s="21">
        <f t="shared" si="6"/>
        <v>85.66</v>
      </c>
      <c r="AY6" s="21">
        <f t="shared" si="6"/>
        <v>103.55</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559.61</v>
      </c>
      <c r="BH6" s="21">
        <f t="shared" si="7"/>
        <v>567.73</v>
      </c>
      <c r="BI6" s="21">
        <f t="shared" si="7"/>
        <v>518.6</v>
      </c>
      <c r="BJ6" s="21">
        <f t="shared" si="7"/>
        <v>476.38</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73.099999999999994</v>
      </c>
      <c r="BS6" s="21">
        <f t="shared" si="8"/>
        <v>72.73</v>
      </c>
      <c r="BT6" s="21">
        <f t="shared" si="8"/>
        <v>73.349999999999994</v>
      </c>
      <c r="BU6" s="21">
        <f t="shared" si="8"/>
        <v>72.72</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150</v>
      </c>
      <c r="CD6" s="21">
        <f t="shared" si="9"/>
        <v>150</v>
      </c>
      <c r="CE6" s="21">
        <f t="shared" si="9"/>
        <v>150.1</v>
      </c>
      <c r="CF6" s="21">
        <f t="shared" si="9"/>
        <v>150.38999999999999</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92.88</v>
      </c>
      <c r="CZ6" s="21">
        <f t="shared" si="11"/>
        <v>92.96</v>
      </c>
      <c r="DA6" s="21">
        <f t="shared" si="11"/>
        <v>92.96</v>
      </c>
      <c r="DB6" s="21">
        <f t="shared" si="11"/>
        <v>93.76</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3.3</v>
      </c>
      <c r="DK6" s="21">
        <f t="shared" si="12"/>
        <v>6.2</v>
      </c>
      <c r="DL6" s="21">
        <f t="shared" si="12"/>
        <v>9.1</v>
      </c>
      <c r="DM6" s="21">
        <f t="shared" si="12"/>
        <v>11.84</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1">
        <f t="shared" ref="EF6:EN6" si="14">IF(EF7="",NA(),EF7)</f>
        <v>0.03</v>
      </c>
      <c r="EG6" s="21">
        <f t="shared" si="14"/>
        <v>0.04</v>
      </c>
      <c r="EH6" s="21">
        <f t="shared" si="14"/>
        <v>0.02</v>
      </c>
      <c r="EI6" s="21">
        <f t="shared" si="14"/>
        <v>0.04</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232360</v>
      </c>
      <c r="D7" s="23">
        <v>46</v>
      </c>
      <c r="E7" s="23">
        <v>17</v>
      </c>
      <c r="F7" s="23">
        <v>1</v>
      </c>
      <c r="G7" s="23">
        <v>0</v>
      </c>
      <c r="H7" s="23" t="s">
        <v>96</v>
      </c>
      <c r="I7" s="23" t="s">
        <v>97</v>
      </c>
      <c r="J7" s="23" t="s">
        <v>98</v>
      </c>
      <c r="K7" s="23" t="s">
        <v>99</v>
      </c>
      <c r="L7" s="23" t="s">
        <v>100</v>
      </c>
      <c r="M7" s="23" t="s">
        <v>101</v>
      </c>
      <c r="N7" s="24" t="s">
        <v>102</v>
      </c>
      <c r="O7" s="24">
        <v>79.510000000000005</v>
      </c>
      <c r="P7" s="24">
        <v>83.91</v>
      </c>
      <c r="Q7" s="24">
        <v>87.41</v>
      </c>
      <c r="R7" s="24">
        <v>1980</v>
      </c>
      <c r="S7" s="24">
        <v>61485</v>
      </c>
      <c r="T7" s="24">
        <v>32.19</v>
      </c>
      <c r="U7" s="24">
        <v>1910.07</v>
      </c>
      <c r="V7" s="24">
        <v>51498</v>
      </c>
      <c r="W7" s="24">
        <v>9.2799999999999994</v>
      </c>
      <c r="X7" s="24">
        <v>5549.35</v>
      </c>
      <c r="Y7" s="24" t="s">
        <v>102</v>
      </c>
      <c r="Z7" s="24">
        <v>102.48</v>
      </c>
      <c r="AA7" s="24">
        <v>108.76</v>
      </c>
      <c r="AB7" s="24">
        <v>110.55</v>
      </c>
      <c r="AC7" s="24">
        <v>111.41</v>
      </c>
      <c r="AD7" s="24" t="s">
        <v>102</v>
      </c>
      <c r="AE7" s="24">
        <v>106.32</v>
      </c>
      <c r="AF7" s="24">
        <v>106.67</v>
      </c>
      <c r="AG7" s="24">
        <v>106.9</v>
      </c>
      <c r="AH7" s="24">
        <v>106.74</v>
      </c>
      <c r="AI7" s="24">
        <v>106.11</v>
      </c>
      <c r="AJ7" s="24" t="s">
        <v>102</v>
      </c>
      <c r="AK7" s="24">
        <v>0</v>
      </c>
      <c r="AL7" s="24">
        <v>0</v>
      </c>
      <c r="AM7" s="24">
        <v>0</v>
      </c>
      <c r="AN7" s="24">
        <v>0</v>
      </c>
      <c r="AO7" s="24" t="s">
        <v>102</v>
      </c>
      <c r="AP7" s="24">
        <v>1.35</v>
      </c>
      <c r="AQ7" s="24">
        <v>3.68</v>
      </c>
      <c r="AR7" s="24">
        <v>5.3</v>
      </c>
      <c r="AS7" s="24">
        <v>6.49</v>
      </c>
      <c r="AT7" s="24">
        <v>3.15</v>
      </c>
      <c r="AU7" s="24" t="s">
        <v>102</v>
      </c>
      <c r="AV7" s="24">
        <v>65.52</v>
      </c>
      <c r="AW7" s="24">
        <v>81.819999999999993</v>
      </c>
      <c r="AX7" s="24">
        <v>85.66</v>
      </c>
      <c r="AY7" s="24">
        <v>103.55</v>
      </c>
      <c r="AZ7" s="24" t="s">
        <v>102</v>
      </c>
      <c r="BA7" s="24">
        <v>71.540000000000006</v>
      </c>
      <c r="BB7" s="24">
        <v>67.86</v>
      </c>
      <c r="BC7" s="24">
        <v>72.92</v>
      </c>
      <c r="BD7" s="24">
        <v>81.19</v>
      </c>
      <c r="BE7" s="24">
        <v>73.44</v>
      </c>
      <c r="BF7" s="24" t="s">
        <v>102</v>
      </c>
      <c r="BG7" s="24">
        <v>559.61</v>
      </c>
      <c r="BH7" s="24">
        <v>567.73</v>
      </c>
      <c r="BI7" s="24">
        <v>518.6</v>
      </c>
      <c r="BJ7" s="24">
        <v>476.38</v>
      </c>
      <c r="BK7" s="24" t="s">
        <v>102</v>
      </c>
      <c r="BL7" s="24">
        <v>653.69000000000005</v>
      </c>
      <c r="BM7" s="24">
        <v>709.4</v>
      </c>
      <c r="BN7" s="24">
        <v>734.47</v>
      </c>
      <c r="BO7" s="24">
        <v>720.89</v>
      </c>
      <c r="BP7" s="24">
        <v>652.82000000000005</v>
      </c>
      <c r="BQ7" s="24" t="s">
        <v>102</v>
      </c>
      <c r="BR7" s="24">
        <v>73.099999999999994</v>
      </c>
      <c r="BS7" s="24">
        <v>72.73</v>
      </c>
      <c r="BT7" s="24">
        <v>73.349999999999994</v>
      </c>
      <c r="BU7" s="24">
        <v>72.72</v>
      </c>
      <c r="BV7" s="24" t="s">
        <v>102</v>
      </c>
      <c r="BW7" s="24">
        <v>88.05</v>
      </c>
      <c r="BX7" s="24">
        <v>91.14</v>
      </c>
      <c r="BY7" s="24">
        <v>90.69</v>
      </c>
      <c r="BZ7" s="24">
        <v>90.5</v>
      </c>
      <c r="CA7" s="24">
        <v>97.61</v>
      </c>
      <c r="CB7" s="24" t="s">
        <v>102</v>
      </c>
      <c r="CC7" s="24">
        <v>150</v>
      </c>
      <c r="CD7" s="24">
        <v>150</v>
      </c>
      <c r="CE7" s="24">
        <v>150.1</v>
      </c>
      <c r="CF7" s="24">
        <v>150.38999999999999</v>
      </c>
      <c r="CG7" s="24" t="s">
        <v>102</v>
      </c>
      <c r="CH7" s="24">
        <v>141.15</v>
      </c>
      <c r="CI7" s="24">
        <v>136.86000000000001</v>
      </c>
      <c r="CJ7" s="24">
        <v>138.52000000000001</v>
      </c>
      <c r="CK7" s="24">
        <v>138.66999999999999</v>
      </c>
      <c r="CL7" s="24">
        <v>138.29</v>
      </c>
      <c r="CM7" s="24" t="s">
        <v>102</v>
      </c>
      <c r="CN7" s="24" t="s">
        <v>102</v>
      </c>
      <c r="CO7" s="24" t="s">
        <v>102</v>
      </c>
      <c r="CP7" s="24" t="s">
        <v>102</v>
      </c>
      <c r="CQ7" s="24" t="s">
        <v>102</v>
      </c>
      <c r="CR7" s="24" t="s">
        <v>102</v>
      </c>
      <c r="CS7" s="24">
        <v>57.04</v>
      </c>
      <c r="CT7" s="24">
        <v>60.78</v>
      </c>
      <c r="CU7" s="24">
        <v>59.96</v>
      </c>
      <c r="CV7" s="24">
        <v>59.9</v>
      </c>
      <c r="CW7" s="24">
        <v>59.1</v>
      </c>
      <c r="CX7" s="24" t="s">
        <v>102</v>
      </c>
      <c r="CY7" s="24">
        <v>92.88</v>
      </c>
      <c r="CZ7" s="24">
        <v>92.96</v>
      </c>
      <c r="DA7" s="24">
        <v>92.96</v>
      </c>
      <c r="DB7" s="24">
        <v>93.76</v>
      </c>
      <c r="DC7" s="24" t="s">
        <v>102</v>
      </c>
      <c r="DD7" s="24">
        <v>93.73</v>
      </c>
      <c r="DE7" s="24">
        <v>94.17</v>
      </c>
      <c r="DF7" s="24">
        <v>94.27</v>
      </c>
      <c r="DG7" s="24">
        <v>94.46</v>
      </c>
      <c r="DH7" s="24">
        <v>95.82</v>
      </c>
      <c r="DI7" s="24" t="s">
        <v>102</v>
      </c>
      <c r="DJ7" s="24">
        <v>3.3</v>
      </c>
      <c r="DK7" s="24">
        <v>6.2</v>
      </c>
      <c r="DL7" s="24">
        <v>9.1</v>
      </c>
      <c r="DM7" s="24">
        <v>11.84</v>
      </c>
      <c r="DN7" s="24" t="s">
        <v>102</v>
      </c>
      <c r="DO7" s="24">
        <v>21.22</v>
      </c>
      <c r="DP7" s="24">
        <v>23.25</v>
      </c>
      <c r="DQ7" s="24">
        <v>25.2</v>
      </c>
      <c r="DR7" s="24">
        <v>27.42</v>
      </c>
      <c r="DS7" s="24">
        <v>39.74</v>
      </c>
      <c r="DT7" s="24" t="s">
        <v>102</v>
      </c>
      <c r="DU7" s="24">
        <v>0</v>
      </c>
      <c r="DV7" s="24">
        <v>0</v>
      </c>
      <c r="DW7" s="24">
        <v>0</v>
      </c>
      <c r="DX7" s="24">
        <v>0</v>
      </c>
      <c r="DY7" s="24" t="s">
        <v>102</v>
      </c>
      <c r="DZ7" s="24">
        <v>0.83</v>
      </c>
      <c r="EA7" s="24">
        <v>1.06</v>
      </c>
      <c r="EB7" s="24">
        <v>2.02</v>
      </c>
      <c r="EC7" s="24">
        <v>2.67</v>
      </c>
      <c r="ED7" s="24">
        <v>7.62</v>
      </c>
      <c r="EE7" s="24" t="s">
        <v>102</v>
      </c>
      <c r="EF7" s="24">
        <v>0.03</v>
      </c>
      <c r="EG7" s="24">
        <v>0.04</v>
      </c>
      <c r="EH7" s="24">
        <v>0.02</v>
      </c>
      <c r="EI7" s="24">
        <v>0.04</v>
      </c>
      <c r="EJ7" s="24" t="s">
        <v>102</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2024-02-26T06:13:43Z</cp:lastPrinted>
  <dcterms:created xsi:type="dcterms:W3CDTF">2023-12-12T00:48:02Z</dcterms:created>
  <dcterms:modified xsi:type="dcterms:W3CDTF">2024-03-08T05:51:06Z</dcterms:modified>
  <cp:category/>
</cp:coreProperties>
</file>