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R04096.MIYOSHINW\Desktop\"/>
    </mc:Choice>
  </mc:AlternateContent>
  <xr:revisionPtr revIDLastSave="0" documentId="13_ncr:1_{D3E82F79-9C10-4DE8-A02A-F0C6FE60D454}" xr6:coauthVersionLast="47" xr6:coauthVersionMax="47" xr10:uidLastSave="{00000000-0000-0000-0000-000000000000}"/>
  <bookViews>
    <workbookView xWindow="-96" yWindow="-96" windowWidth="23232" windowHeight="12432" xr2:uid="{DB405FF4-30DF-4DF7-B550-98F43CF20260}"/>
  </bookViews>
  <sheets>
    <sheet name="工事" sheetId="1" r:id="rId1"/>
    <sheet name="工事 (記載例)" sheetId="10" r:id="rId2"/>
    <sheet name="委託・指定管理" sheetId="5" r:id="rId3"/>
    <sheet name="委託・指定管理 (記載例)" sheetId="11" r:id="rId4"/>
    <sheet name="Code List" sheetId="3" state="hidden" r:id="rId5"/>
    <sheet name="表" sheetId="6" state="hidden" r:id="rId6"/>
  </sheets>
  <definedNames>
    <definedName name="_Hlk146093969" localSheetId="2">委託・指定管理!#REF!</definedName>
    <definedName name="_Hlk146093969" localSheetId="3">'委託・指定管理 (記載例)'!#REF!</definedName>
    <definedName name="_Hlk146093969" localSheetId="0">工事!#REF!</definedName>
    <definedName name="_Hlk146093969" localSheetId="1">'工事 (記載例)'!#REF!</definedName>
    <definedName name="_xlnm.Print_Area" localSheetId="2">委託・指定管理!$A$1:$I$28</definedName>
    <definedName name="_xlnm.Print_Area" localSheetId="3">'委託・指定管理 (記載例)'!$A$1:$M$28</definedName>
    <definedName name="_xlnm.Print_Area" localSheetId="0">工事!$A$1:$I$30</definedName>
    <definedName name="_xlnm.Print_Area" localSheetId="1">'工事 (記載例)'!$A$1:$M$30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11" l="1"/>
  <c r="E24" i="11" s="1"/>
  <c r="E27" i="11" s="1" a="1"/>
  <c r="E27" i="11" s="1"/>
  <c r="E24" i="10"/>
  <c r="E26" i="10" s="1"/>
  <c r="E29" i="10" s="1"/>
  <c r="F29" i="10" s="1"/>
  <c r="E22" i="5"/>
  <c r="E24" i="5" s="1"/>
  <c r="E27" i="5" s="1" a="1"/>
  <c r="E27" i="5" s="1"/>
  <c r="F27" i="5" s="1"/>
  <c r="E24" i="1"/>
  <c r="E26" i="1" s="1"/>
  <c r="E29" i="1" s="1"/>
  <c r="F29" i="1" s="1"/>
  <c r="F2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<sst xmlns="http://schemas.openxmlformats.org/spreadsheetml/2006/main" count="239" uniqueCount="132">
  <si>
    <t>賃金区分</t>
  </si>
  <si>
    <t>支給額</t>
  </si>
  <si>
    <t>時間外割増賃金</t>
  </si>
  <si>
    <t>基準内手当</t>
  </si>
  <si>
    <t>労働報酬下限額　チェックシート</t>
    <rPh sb="0" eb="7">
      <t>ロウドウホウシュウカゲンガク</t>
    </rPh>
    <phoneticPr fontId="4"/>
  </si>
  <si>
    <t>時間</t>
    <rPh sb="0" eb="2">
      <t>ジカン</t>
    </rPh>
    <phoneticPr fontId="4"/>
  </si>
  <si>
    <t>例</t>
  </si>
  <si>
    <t>基本給相当額</t>
  </si>
  <si>
    <t>基本給（定額給）、出来高給</t>
  </si>
  <si>
    <t>臨時の給与</t>
  </si>
  <si>
    <t>賞与（期末手当、勤勉手当）、その他の臨時の賃金等</t>
  </si>
  <si>
    <t>実物給与</t>
  </si>
  <si>
    <t>時間外、休日、深夜の割増賃金</t>
  </si>
  <si>
    <t>休業手当</t>
  </si>
  <si>
    <t>基本給相当額</t>
    <rPh sb="3" eb="6">
      <t>ソウトウガク</t>
    </rPh>
    <phoneticPr fontId="4"/>
  </si>
  <si>
    <t>実物給与</t>
    <rPh sb="0" eb="4">
      <t>ジツブツキュウヨ</t>
    </rPh>
    <phoneticPr fontId="4"/>
  </si>
  <si>
    <t>円</t>
    <rPh sb="0" eb="1">
      <t>エン</t>
    </rPh>
    <phoneticPr fontId="4"/>
  </si>
  <si>
    <t>ー</t>
    <phoneticPr fontId="4"/>
  </si>
  <si>
    <t>(一人親方)</t>
    <rPh sb="1" eb="5">
      <t>ヒトリオヤカタ</t>
    </rPh>
    <phoneticPr fontId="4"/>
  </si>
  <si>
    <t>特殊作業員</t>
  </si>
  <si>
    <t>普通作業員</t>
  </si>
  <si>
    <t>軽作業員</t>
  </si>
  <si>
    <t>造園工</t>
  </si>
  <si>
    <t>法面工</t>
  </si>
  <si>
    <t>とび工</t>
  </si>
  <si>
    <t>石工</t>
  </si>
  <si>
    <t>ブロック工</t>
  </si>
  <si>
    <t>電工</t>
  </si>
  <si>
    <t>鉄筋工</t>
  </si>
  <si>
    <t>鉄骨工</t>
  </si>
  <si>
    <t>塗装工</t>
  </si>
  <si>
    <t>溶接工</t>
  </si>
  <si>
    <t>運転手（特殊）</t>
  </si>
  <si>
    <t>運転手（一般）</t>
  </si>
  <si>
    <t>潜かん工</t>
  </si>
  <si>
    <t>潜かん世話役</t>
  </si>
  <si>
    <t>さく岩工</t>
  </si>
  <si>
    <t>トンネル特殊工</t>
  </si>
  <si>
    <t>トンネル作業員</t>
  </si>
  <si>
    <t>トンネル世話役</t>
  </si>
  <si>
    <t>橋りょう特殊工</t>
  </si>
  <si>
    <t>橋りょう塗装工</t>
  </si>
  <si>
    <t>橋りょう世話役</t>
  </si>
  <si>
    <t>土木一般世話役</t>
  </si>
  <si>
    <t>高級船員</t>
  </si>
  <si>
    <t>普通船員</t>
  </si>
  <si>
    <t>潜水士</t>
  </si>
  <si>
    <t>潜水連絡員</t>
  </si>
  <si>
    <t>潜水送気員</t>
  </si>
  <si>
    <t>山林砂防工</t>
  </si>
  <si>
    <t>軌道工</t>
  </si>
  <si>
    <t>型わく工</t>
  </si>
  <si>
    <t>大工</t>
  </si>
  <si>
    <t>左官</t>
  </si>
  <si>
    <t>配管工</t>
  </si>
  <si>
    <t>はつり工</t>
  </si>
  <si>
    <t>防水工</t>
  </si>
  <si>
    <t>板金工</t>
  </si>
  <si>
    <t>タイル工</t>
  </si>
  <si>
    <t>サッシ工</t>
  </si>
  <si>
    <t>屋根ふき工</t>
  </si>
  <si>
    <t>内装工</t>
  </si>
  <si>
    <t>ガラス工</t>
  </si>
  <si>
    <t>建具工</t>
  </si>
  <si>
    <t>ダクト工</t>
  </si>
  <si>
    <t>保温工</t>
  </si>
  <si>
    <t>建築ブロック工</t>
  </si>
  <si>
    <t>設備機械工</t>
  </si>
  <si>
    <t>交通誘導員Ａ</t>
  </si>
  <si>
    <t>交通誘導員Ｂ</t>
  </si>
  <si>
    <t>見習い、手元等</t>
    <rPh sb="0" eb="2">
      <t>ミナラ</t>
    </rPh>
    <rPh sb="4" eb="6">
      <t>テモト</t>
    </rPh>
    <rPh sb="6" eb="7">
      <t>トウ</t>
    </rPh>
    <phoneticPr fontId="4"/>
  </si>
  <si>
    <t>委託</t>
    <rPh sb="0" eb="2">
      <t>イタク</t>
    </rPh>
    <phoneticPr fontId="4"/>
  </si>
  <si>
    <t>工事</t>
    <rPh sb="0" eb="2">
      <t>コウジ</t>
    </rPh>
    <phoneticPr fontId="4"/>
  </si>
  <si>
    <t>対象</t>
    <rPh sb="0" eb="2">
      <t>タイショウ</t>
    </rPh>
    <phoneticPr fontId="4"/>
  </si>
  <si>
    <t>対象外</t>
    <rPh sb="0" eb="3">
      <t>タイショウガイ</t>
    </rPh>
    <phoneticPr fontId="4"/>
  </si>
  <si>
    <t>家族手当(扶養手当)、通勤手当、都市手当（地域手当）、
住宅手当、現場手当、技能手当、有給休暇手当、精勤手当等</t>
    <phoneticPr fontId="4"/>
  </si>
  <si>
    <t>仕事がないために労働者を休業させたことに対する手当
（ただし、悪天候等の不可抗力による休業に対する手当は基準内手当となります。）</t>
    <phoneticPr fontId="4"/>
  </si>
  <si>
    <t>合計</t>
    <rPh sb="0" eb="2">
      <t>ゴウケイ</t>
    </rPh>
    <phoneticPr fontId="4"/>
  </si>
  <si>
    <t>臨時の給与</t>
    <phoneticPr fontId="4"/>
  </si>
  <si>
    <t>現場手当</t>
    <phoneticPr fontId="4"/>
  </si>
  <si>
    <t>技能手当</t>
    <phoneticPr fontId="4"/>
  </si>
  <si>
    <t>精皆勤手当、通勤手当、家族手当</t>
    <phoneticPr fontId="4"/>
  </si>
  <si>
    <t>事業者名</t>
    <rPh sb="0" eb="4">
      <t>ジギョウシャメイ</t>
    </rPh>
    <phoneticPr fontId="4"/>
  </si>
  <si>
    <t>業務名</t>
    <rPh sb="0" eb="3">
      <t>ギョウムメイ</t>
    </rPh>
    <phoneticPr fontId="4"/>
  </si>
  <si>
    <t>工事名</t>
    <rPh sb="0" eb="1">
      <t>コウ</t>
    </rPh>
    <rPh sb="1" eb="2">
      <t>コト</t>
    </rPh>
    <rPh sb="2" eb="3">
      <t>ナ</t>
    </rPh>
    <phoneticPr fontId="4"/>
  </si>
  <si>
    <t>:</t>
    <phoneticPr fontId="4"/>
  </si>
  <si>
    <t>職種</t>
    <rPh sb="0" eb="1">
      <t>ショク</t>
    </rPh>
    <rPh sb="1" eb="2">
      <t>シュ</t>
    </rPh>
    <phoneticPr fontId="4"/>
  </si>
  <si>
    <t>通勤用定期の支給、食事の支給等（就業規則等で支払規定があるものに限る）</t>
    <phoneticPr fontId="4"/>
  </si>
  <si>
    <r>
      <t>(イ) 賃金（</t>
    </r>
    <r>
      <rPr>
        <b/>
        <sz val="12"/>
        <color rgb="FFFF0000"/>
        <rFont val="BIZ UDPゴシック"/>
        <family val="3"/>
        <charset val="128"/>
      </rPr>
      <t>１か月当たり</t>
    </r>
    <r>
      <rPr>
        <sz val="12"/>
        <color theme="1"/>
        <rFont val="BIZ UDゴシック"/>
        <family val="3"/>
        <charset val="128"/>
      </rPr>
      <t>）</t>
    </r>
    <rPh sb="4" eb="6">
      <t>チンギン</t>
    </rPh>
    <phoneticPr fontId="4"/>
  </si>
  <si>
    <t>特殊な労働に
対する給与</t>
    <phoneticPr fontId="4"/>
  </si>
  <si>
    <t>本来は経費に
当たる手当</t>
    <phoneticPr fontId="4"/>
  </si>
  <si>
    <t>各職種の通常の作業条件や作業内容を超えた特殊な労働に対する手当（突貫手当等）</t>
    <phoneticPr fontId="4"/>
  </si>
  <si>
    <t>労働者個人持ちの工具・車両の損料、労働者個人が負担した旅費、携帯電話手当等
（本来は賃金ではなく経費の負担に該当する手当）</t>
    <phoneticPr fontId="4"/>
  </si>
  <si>
    <t>家族手当(扶養手当)</t>
  </si>
  <si>
    <t>家族手当(扶養手当)</t>
    <phoneticPr fontId="4"/>
  </si>
  <si>
    <t>通勤手当</t>
  </si>
  <si>
    <t>通勤手当</t>
    <phoneticPr fontId="4"/>
  </si>
  <si>
    <t>都市手当（地域手当）</t>
    <phoneticPr fontId="4"/>
  </si>
  <si>
    <t>住宅手当</t>
    <phoneticPr fontId="4"/>
  </si>
  <si>
    <t>有給休暇手当</t>
    <phoneticPr fontId="4"/>
  </si>
  <si>
    <t>精勤手当</t>
    <phoneticPr fontId="4"/>
  </si>
  <si>
    <t>その他手当</t>
    <rPh sb="2" eb="3">
      <t>タ</t>
    </rPh>
    <rPh sb="3" eb="5">
      <t>テアテ</t>
    </rPh>
    <phoneticPr fontId="4"/>
  </si>
  <si>
    <t>労働環境確認書　記載金額⇒</t>
    <rPh sb="0" eb="4">
      <t>ロウドウカンキョウ</t>
    </rPh>
    <rPh sb="4" eb="6">
      <t>カクニン</t>
    </rPh>
    <rPh sb="6" eb="7">
      <t>ショ</t>
    </rPh>
    <rPh sb="8" eb="12">
      <t>キサイキンガク</t>
    </rPh>
    <phoneticPr fontId="4"/>
  </si>
  <si>
    <t>※労働環境確認書に記載する金額と同じことを確認してください。</t>
    <rPh sb="1" eb="7">
      <t>ロウドウカンキョウカクニン</t>
    </rPh>
    <rPh sb="7" eb="8">
      <t>ショ</t>
    </rPh>
    <rPh sb="9" eb="11">
      <t>キサイ</t>
    </rPh>
    <rPh sb="13" eb="15">
      <t>キンガク</t>
    </rPh>
    <rPh sb="16" eb="17">
      <t>オナ</t>
    </rPh>
    <rPh sb="21" eb="23">
      <t>カクニン</t>
    </rPh>
    <phoneticPr fontId="4"/>
  </si>
  <si>
    <t>判定(労働報酬下限額との比較):</t>
    <rPh sb="0" eb="2">
      <t>ハンテイ</t>
    </rPh>
    <rPh sb="3" eb="5">
      <t>ロウドウ</t>
    </rPh>
    <rPh sb="5" eb="7">
      <t>ホウシュウ</t>
    </rPh>
    <rPh sb="7" eb="9">
      <t>カゲン</t>
    </rPh>
    <rPh sb="9" eb="10">
      <t>ガク</t>
    </rPh>
    <rPh sb="12" eb="14">
      <t>ヒカク</t>
    </rPh>
    <phoneticPr fontId="4"/>
  </si>
  <si>
    <t>特定公契約に従事する労働者のうち、賃金単価が最も低い方を記入してください。</t>
    <rPh sb="0" eb="5">
      <t>トクテイコウケイヤク</t>
    </rPh>
    <rPh sb="6" eb="8">
      <t>ジュウジ</t>
    </rPh>
    <rPh sb="17" eb="19">
      <t>チンギン</t>
    </rPh>
    <rPh sb="19" eb="21">
      <t>タンカ</t>
    </rPh>
    <phoneticPr fontId="4"/>
  </si>
  <si>
    <t>△△工事（市道□□線）</t>
    <rPh sb="2" eb="4">
      <t>コウジ</t>
    </rPh>
    <rPh sb="5" eb="7">
      <t>シドウ</t>
    </rPh>
    <rPh sb="9" eb="10">
      <t>セン</t>
    </rPh>
    <phoneticPr fontId="4"/>
  </si>
  <si>
    <t>基本給（定額給）</t>
    <phoneticPr fontId="4"/>
  </si>
  <si>
    <t>諸手当</t>
    <rPh sb="0" eb="3">
      <t>ショテアテ</t>
    </rPh>
    <phoneticPr fontId="4"/>
  </si>
  <si>
    <t>臨時に支払われる賃金</t>
    <phoneticPr fontId="4"/>
  </si>
  <si>
    <t>賞与等</t>
    <phoneticPr fontId="4"/>
  </si>
  <si>
    <t>時間外割増賃金</t>
    <phoneticPr fontId="4"/>
  </si>
  <si>
    <t>その他最低賃金の
算定対象外の手当</t>
    <phoneticPr fontId="4"/>
  </si>
  <si>
    <t>都市手当(地域手当)、現場手当、技能手当、職務手当等
（毎月決まって支払われる基本的な賃金）</t>
    <phoneticPr fontId="4"/>
  </si>
  <si>
    <t>結婚手当等</t>
    <phoneticPr fontId="4"/>
  </si>
  <si>
    <t>１か月を超える期間ごとに支払われる賞与等の賃金</t>
    <phoneticPr fontId="4"/>
  </si>
  <si>
    <t>時間外、休日、深夜の割増賃金</t>
    <phoneticPr fontId="4"/>
  </si>
  <si>
    <t>諸手当</t>
    <rPh sb="0" eb="1">
      <t>ショ</t>
    </rPh>
    <phoneticPr fontId="4"/>
  </si>
  <si>
    <t>都市手当(地域手当)</t>
    <phoneticPr fontId="4"/>
  </si>
  <si>
    <t>職務手当</t>
  </si>
  <si>
    <t>職務手当</t>
    <phoneticPr fontId="4"/>
  </si>
  <si>
    <t>株式会社○○</t>
    <phoneticPr fontId="4"/>
  </si>
  <si>
    <r>
      <t>特定公契約に従事する労働者のうち、</t>
    </r>
    <r>
      <rPr>
        <sz val="9"/>
        <color rgb="FFFF0000"/>
        <rFont val="BIZ UDPゴシック"/>
        <family val="3"/>
        <charset val="128"/>
      </rPr>
      <t>賃金単価が最も低い方</t>
    </r>
    <r>
      <rPr>
        <sz val="9"/>
        <color theme="1"/>
        <rFont val="BIZ UDゴシック"/>
        <family val="3"/>
        <charset val="128"/>
      </rPr>
      <t>の賃金について記入してください。</t>
    </r>
    <rPh sb="0" eb="5">
      <t>トクテイコウケイヤク</t>
    </rPh>
    <rPh sb="6" eb="8">
      <t>ジュウジ</t>
    </rPh>
    <rPh sb="17" eb="19">
      <t>チンギン</t>
    </rPh>
    <rPh sb="19" eb="21">
      <t>タンカ</t>
    </rPh>
    <rPh sb="28" eb="30">
      <t>チンギン</t>
    </rPh>
    <phoneticPr fontId="4"/>
  </si>
  <si>
    <r>
      <t xml:space="preserve">(ア) </t>
    </r>
    <r>
      <rPr>
        <b/>
        <u/>
        <sz val="12"/>
        <color rgb="FFFF0000"/>
        <rFont val="BIZ UDゴシック"/>
        <family val="3"/>
        <charset val="128"/>
      </rPr>
      <t>所定</t>
    </r>
    <r>
      <rPr>
        <sz val="12"/>
        <color theme="1"/>
        <rFont val="BIZ UDゴシック"/>
        <family val="3"/>
        <charset val="128"/>
      </rPr>
      <t>労働時間（</t>
    </r>
    <r>
      <rPr>
        <b/>
        <sz val="12"/>
        <color rgb="FFFF0000"/>
        <rFont val="BIZ UDPゴシック"/>
        <family val="3"/>
        <charset val="128"/>
      </rPr>
      <t>１か月当たり</t>
    </r>
    <r>
      <rPr>
        <sz val="12"/>
        <color theme="1"/>
        <rFont val="BIZ UDゴシック"/>
        <family val="3"/>
        <charset val="128"/>
      </rPr>
      <t>）</t>
    </r>
    <phoneticPr fontId="4"/>
  </si>
  <si>
    <t>※特定公契約の対象工事とその他の工事で賃金が異なる場合は、チェックシート内の「（１か月当たり）」を「（特定公契約工事に従事した時間（賃金）の１か月当たり）」に読み替えて入力してください。</t>
    <phoneticPr fontId="4"/>
  </si>
  <si>
    <t>賃金等</t>
    <rPh sb="0" eb="2">
      <t>チンギン</t>
    </rPh>
    <rPh sb="2" eb="3">
      <t>トウ</t>
    </rPh>
    <phoneticPr fontId="4"/>
  </si>
  <si>
    <t>賃金等</t>
    <rPh sb="2" eb="3">
      <t>トウ</t>
    </rPh>
    <phoneticPr fontId="4"/>
  </si>
  <si>
    <t>※特定公契約の対象業務とその他の業務で賃金が異なる場合は、チェックシート内の「（１か月当たり）」を「（特定公契約業務に従事した時間（賃金）の１か月当たり）」に読み替えて入力してください。</t>
    <rPh sb="9" eb="11">
      <t>ギョウム</t>
    </rPh>
    <rPh sb="16" eb="18">
      <t>ギョウム</t>
    </rPh>
    <rPh sb="56" eb="58">
      <t>ギョウム</t>
    </rPh>
    <phoneticPr fontId="4"/>
  </si>
  <si>
    <t>△△業務委託（みよし市役所）</t>
    <phoneticPr fontId="4"/>
  </si>
  <si>
    <t>令和８年度労働報酬下限額</t>
    <phoneticPr fontId="4"/>
  </si>
  <si>
    <t>令和８（２０２６）年４月１日以後に公告、通知する特定公契約について適用する。</t>
    <phoneticPr fontId="4"/>
  </si>
  <si>
    <t>令和８（２０２６）年１月１日以後に公告、通知及び公募し、令和８（２０２６）年４月
１日以降に業務を開始する特定公契約について適用する。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</si>
</sst>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e\.m\.d;@"/>
    <numFmt numFmtId="177" formatCode="#,##0_);[Red]\(#,##0\)"/>
  </numFmts>
  <fonts count="23" x14ac:knownFonts="1">
    <font>
      <sz val="11"/>
      <color theme="1"/>
      <name val="游ゴシック"/>
      <family val="2"/>
      <charset val="128"/>
      <scheme val="minor"/>
    </font>
    <font>
      <sz val="11"/>
      <color theme="1"/>
      <name val="游ゴシック"/>
      <family val="2"/>
      <charset val="128"/>
      <scheme val="minor"/>
    </font>
    <font>
      <b/>
      <sz val="10.5"/>
      <color theme="1"/>
      <name val="BIZ UDゴシック"/>
      <family val="3"/>
      <charset val="128"/>
    </font>
    <font>
      <sz val="9"/>
      <color theme="1"/>
      <name val="BIZ UDゴシック"/>
      <family val="3"/>
      <charset val="128"/>
    </font>
    <font>
      <sz val="6"/>
      <name val="游ゴシック"/>
      <family val="2"/>
      <charset val="128"/>
      <scheme val="minor"/>
    </font>
    <font>
      <b/>
      <sz val="20"/>
      <color theme="1"/>
      <name val="BIZ UDゴシック"/>
      <family val="3"/>
      <charset val="128"/>
    </font>
    <font>
      <sz val="12"/>
      <color theme="1"/>
      <name val="BIZ UDゴシック"/>
      <family val="3"/>
      <charset val="128"/>
    </font>
    <font>
      <sz val="11"/>
      <color theme="1"/>
      <name val="游ゴシック"/>
      <family val="2"/>
      <charset val="128"/>
    </font>
    <font>
      <sz val="11"/>
      <color theme="1"/>
      <name val="BIZ UDゴシック"/>
      <family val="3"/>
      <charset val="128"/>
    </font>
    <font>
      <sz val="20"/>
      <color theme="1"/>
      <name val="BIZ UDゴシック"/>
      <family val="3"/>
      <charset val="128"/>
    </font>
    <font>
      <sz val="10"/>
      <color theme="1"/>
      <name val="BIZ UDゴシック"/>
      <family val="3"/>
      <charset val="128"/>
    </font>
    <font>
      <sz val="12"/>
      <color rgb="FF000000"/>
      <name val="BIZ UDゴシック"/>
      <family val="3"/>
      <charset val="128"/>
    </font>
    <font>
      <sz val="14"/>
      <color theme="1"/>
      <name val="BIZ UDゴシック"/>
      <family val="3"/>
      <charset val="128"/>
    </font>
    <font>
      <b/>
      <sz val="12"/>
      <color theme="1"/>
      <name val="BIZ UDゴシック"/>
      <family val="3"/>
      <charset val="128"/>
    </font>
    <font>
      <b/>
      <u/>
      <sz val="12"/>
      <color rgb="FFFF0000"/>
      <name val="BIZ UDゴシック"/>
      <family val="3"/>
      <charset val="128"/>
    </font>
    <font>
      <b/>
      <sz val="12"/>
      <color rgb="FFFF0000"/>
      <name val="BIZ UDPゴシック"/>
      <family val="3"/>
      <charset val="128"/>
    </font>
    <font>
      <b/>
      <sz val="9"/>
      <color rgb="FFFF0000"/>
      <name val="BIZ UDPゴシック"/>
      <family val="3"/>
      <charset val="128"/>
    </font>
    <font>
      <b/>
      <sz val="14"/>
      <color rgb="FFFF0000"/>
      <name val="BIZ UDゴシック"/>
      <family val="3"/>
      <charset val="128"/>
    </font>
    <font>
      <sz val="14"/>
      <color theme="1"/>
      <name val="BIZ UDPゴシック"/>
      <family val="3"/>
      <charset val="128"/>
    </font>
    <font>
      <sz val="10"/>
      <color theme="1"/>
      <name val="BIZ UDPゴシック"/>
      <family val="3"/>
      <charset val="128"/>
    </font>
    <font>
      <sz val="14"/>
      <name val="BIZ UDゴシック"/>
      <family val="3"/>
      <charset val="128"/>
    </font>
    <font>
      <sz val="9"/>
      <color rgb="FFFF0000"/>
      <name val="BIZ UDPゴシック"/>
      <family val="3"/>
      <charset val="128"/>
    </font>
    <font>
      <sz val="10.5"/>
      <color theme="1"/>
      <name val="ＭＳ 明朝"/>
      <family val="1"/>
      <charset val="128"/>
    </font>
  </fonts>
  <fills count="7">
    <fill>
      <patternFill patternType="none"/>
    </fill>
    <fill>
      <patternFill patternType="gray125"/>
    </fill>
    <fill>
      <patternFill patternType="solid">
        <fgColor rgb="FFD9D9D9"/>
        <bgColor indexed="64"/>
      </patternFill>
    </fill>
    <fill>
      <patternFill patternType="solid">
        <fgColor rgb="FFFFFF9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medium">
        <color indexed="64"/>
      </right>
      <top style="medium">
        <color indexed="64"/>
      </top>
      <bottom style="thin">
        <color indexed="64"/>
      </bottom>
      <diagonal/>
    </border>
    <border diagonalDown="1">
      <left style="medium">
        <color indexed="64"/>
      </left>
      <right style="thin">
        <color indexed="64"/>
      </right>
      <top style="medium">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41">
    <xf numFmtId="0" fontId="0" fillId="0" borderId="0" xfId="0">
      <alignment vertical="center"/>
    </xf>
    <xf numFmtId="0" fontId="0" fillId="0" borderId="1" xfId="0" applyBorder="1">
      <alignment vertical="center"/>
    </xf>
    <xf numFmtId="176" fontId="0" fillId="0" borderId="1" xfId="0" applyNumberFormat="1" applyBorder="1">
      <alignment vertical="center"/>
    </xf>
    <xf numFmtId="0" fontId="0" fillId="0" borderId="1" xfId="0" applyBorder="1" applyAlignment="1">
      <alignment vertical="center" wrapText="1"/>
    </xf>
    <xf numFmtId="38" fontId="0" fillId="0" borderId="1" xfId="1" applyFont="1" applyBorder="1">
      <alignment vertical="center"/>
    </xf>
    <xf numFmtId="0" fontId="13" fillId="0" borderId="0" xfId="0" applyFont="1" applyAlignment="1" applyProtection="1">
      <alignment horizontal="distributed" vertical="center"/>
      <protection locked="0"/>
    </xf>
    <xf numFmtId="0" fontId="20" fillId="4" borderId="1" xfId="0" applyFont="1" applyFill="1" applyBorder="1" applyAlignment="1">
      <alignment vertical="center" wrapText="1"/>
    </xf>
    <xf numFmtId="0" fontId="20" fillId="4" borderId="1"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17" fillId="5" borderId="5" xfId="0" applyFont="1" applyFill="1" applyBorder="1" applyAlignment="1">
      <alignment horizontal="left" vertical="center" wrapText="1"/>
    </xf>
    <xf numFmtId="0" fontId="20" fillId="4" borderId="5" xfId="0" applyFont="1" applyFill="1" applyBorder="1" applyAlignment="1">
      <alignment horizontal="left" vertical="center" wrapText="1"/>
    </xf>
    <xf numFmtId="0" fontId="20" fillId="4" borderId="5" xfId="0" applyFont="1" applyFill="1" applyBorder="1" applyAlignment="1">
      <alignment vertical="center" wrapText="1"/>
    </xf>
    <xf numFmtId="0" fontId="20" fillId="6" borderId="3" xfId="0" applyFont="1" applyFill="1" applyBorder="1" applyAlignment="1">
      <alignment horizontal="center" vertical="center"/>
    </xf>
    <xf numFmtId="0" fontId="20" fillId="6" borderId="29" xfId="0" applyFont="1" applyFill="1" applyBorder="1" applyAlignment="1">
      <alignment horizontal="center" vertical="center" wrapText="1"/>
    </xf>
    <xf numFmtId="0" fontId="20" fillId="6" borderId="30" xfId="0" applyFont="1" applyFill="1" applyBorder="1">
      <alignment vertical="center"/>
    </xf>
    <xf numFmtId="0" fontId="6" fillId="0" borderId="0" xfId="0" applyFont="1">
      <alignment vertical="center"/>
    </xf>
    <xf numFmtId="0" fontId="6" fillId="0" borderId="0" xfId="0" applyFont="1" applyAlignment="1">
      <alignment horizontal="center" vertical="center" wrapText="1"/>
    </xf>
    <xf numFmtId="0" fontId="8" fillId="0" borderId="0" xfId="0" applyFont="1">
      <alignment vertical="center"/>
    </xf>
    <xf numFmtId="0" fontId="16" fillId="0" borderId="0" xfId="0" applyFont="1">
      <alignment vertical="center"/>
    </xf>
    <xf numFmtId="0" fontId="2" fillId="0" borderId="0" xfId="0" applyFont="1" applyAlignment="1">
      <alignment horizontal="left" vertical="center" indent="1"/>
    </xf>
    <xf numFmtId="0" fontId="6" fillId="0" borderId="15" xfId="0" applyFont="1" applyBorder="1" applyAlignment="1">
      <alignment horizontal="center" vertical="center"/>
    </xf>
    <xf numFmtId="0" fontId="5" fillId="0" borderId="0" xfId="0" applyFont="1" applyAlignment="1">
      <alignment horizontal="left" vertical="center"/>
    </xf>
    <xf numFmtId="0" fontId="9" fillId="0" borderId="0" xfId="0" applyFont="1">
      <alignment vertical="center"/>
    </xf>
    <xf numFmtId="0" fontId="3" fillId="0" borderId="0" xfId="0" applyFont="1" applyAlignment="1">
      <alignment horizontal="left" vertical="center"/>
    </xf>
    <xf numFmtId="0" fontId="13" fillId="0" borderId="0" xfId="0" applyFont="1" applyAlignment="1">
      <alignment horizontal="left" vertical="center" indent="1"/>
    </xf>
    <xf numFmtId="0" fontId="13" fillId="0" borderId="0" xfId="0" applyFont="1" applyAlignment="1">
      <alignment horizontal="distributed" vertical="center"/>
    </xf>
    <xf numFmtId="0" fontId="6" fillId="0" borderId="0" xfId="0" applyFont="1" applyAlignment="1">
      <alignment horizontal="center" vertical="center"/>
    </xf>
    <xf numFmtId="0" fontId="6" fillId="0" borderId="16" xfId="0" applyFont="1" applyBorder="1">
      <alignment vertical="center"/>
    </xf>
    <xf numFmtId="0" fontId="18" fillId="3" borderId="15" xfId="0" applyFont="1" applyFill="1" applyBorder="1" applyAlignment="1">
      <alignment horizontal="left" vertical="center"/>
    </xf>
    <xf numFmtId="0" fontId="18" fillId="3" borderId="17" xfId="0" applyFont="1" applyFill="1" applyBorder="1" applyAlignment="1">
      <alignment horizontal="center" vertical="center"/>
    </xf>
    <xf numFmtId="0" fontId="6" fillId="0" borderId="5" xfId="0" applyFont="1" applyBorder="1" applyAlignment="1">
      <alignment horizontal="center" vertical="center" wrapText="1"/>
    </xf>
    <xf numFmtId="0" fontId="19" fillId="3" borderId="1" xfId="0" applyFont="1" applyFill="1" applyBorder="1" applyAlignment="1">
      <alignment horizontal="left" vertical="center" wrapText="1"/>
    </xf>
    <xf numFmtId="0" fontId="12" fillId="0" borderId="0" xfId="0" applyFont="1">
      <alignment vertical="center"/>
    </xf>
    <xf numFmtId="0" fontId="19" fillId="0" borderId="1" xfId="0" applyFont="1" applyBorder="1" applyAlignment="1">
      <alignment horizontal="left" vertical="center" wrapText="1"/>
    </xf>
    <xf numFmtId="0" fontId="6" fillId="0" borderId="8" xfId="0" applyFont="1" applyBorder="1" applyAlignment="1">
      <alignment horizontal="center" vertical="center" wrapText="1"/>
    </xf>
    <xf numFmtId="177" fontId="6" fillId="0" borderId="0" xfId="0" applyNumberFormat="1" applyFont="1" applyAlignment="1">
      <alignment horizontal="center" vertical="center"/>
    </xf>
    <xf numFmtId="0" fontId="12" fillId="0" borderId="15" xfId="0" applyFont="1" applyBorder="1" applyAlignment="1">
      <alignment horizontal="center" vertical="center"/>
    </xf>
    <xf numFmtId="0" fontId="3" fillId="0" borderId="0" xfId="0" applyFont="1" applyAlignment="1">
      <alignment horizontal="right" vertical="center"/>
    </xf>
    <xf numFmtId="0" fontId="6" fillId="0" borderId="15" xfId="0" applyFont="1" applyBorder="1" applyAlignment="1">
      <alignment horizontal="left" vertical="center"/>
    </xf>
    <xf numFmtId="0" fontId="10" fillId="3" borderId="1" xfId="0" applyFont="1" applyFill="1" applyBorder="1" applyAlignment="1">
      <alignment horizontal="left" vertical="center" wrapText="1"/>
    </xf>
    <xf numFmtId="0" fontId="10" fillId="0" borderId="1" xfId="0" applyFont="1" applyBorder="1" applyAlignment="1">
      <alignment horizontal="left" vertical="center" wrapText="1"/>
    </xf>
    <xf numFmtId="0" fontId="6" fillId="0" borderId="0" xfId="0" applyFont="1" applyAlignment="1">
      <alignment horizontal="left" vertical="center"/>
    </xf>
    <xf numFmtId="0" fontId="8" fillId="0" borderId="0" xfId="0" applyFont="1" applyProtection="1">
      <alignment vertical="center"/>
      <protection locked="0"/>
    </xf>
    <xf numFmtId="0" fontId="5" fillId="0" borderId="0" xfId="0" applyFont="1" applyAlignment="1" applyProtection="1">
      <alignment horizontal="left" vertical="center"/>
      <protection locked="0"/>
    </xf>
    <xf numFmtId="0" fontId="9" fillId="0" borderId="0" xfId="0" applyFont="1" applyProtection="1">
      <alignment vertical="center"/>
      <protection locked="0"/>
    </xf>
    <xf numFmtId="0" fontId="2" fillId="0" borderId="0" xfId="0" applyFont="1" applyAlignment="1" applyProtection="1">
      <alignment horizontal="left" vertical="center" indent="1"/>
      <protection locked="0"/>
    </xf>
    <xf numFmtId="0" fontId="3" fillId="0" borderId="0" xfId="0" applyFont="1" applyAlignment="1" applyProtection="1">
      <alignment horizontal="right" vertical="center"/>
      <protection locked="0"/>
    </xf>
    <xf numFmtId="0" fontId="6" fillId="0" borderId="0" xfId="0" applyFont="1" applyProtection="1">
      <alignment vertical="center"/>
      <protection locked="0"/>
    </xf>
    <xf numFmtId="0" fontId="13" fillId="0" borderId="0" xfId="0" applyFont="1" applyAlignment="1" applyProtection="1">
      <alignment horizontal="left" vertical="center" indent="1"/>
      <protection locked="0"/>
    </xf>
    <xf numFmtId="0" fontId="6" fillId="0" borderId="0" xfId="0" applyFont="1" applyAlignment="1" applyProtection="1">
      <alignment horizontal="center" vertical="center"/>
      <protection locked="0"/>
    </xf>
    <xf numFmtId="0" fontId="6" fillId="0" borderId="16" xfId="0" applyFont="1" applyBorder="1" applyProtection="1">
      <alignment vertical="center"/>
      <protection locked="0"/>
    </xf>
    <xf numFmtId="0" fontId="6" fillId="0" borderId="15" xfId="0" applyFont="1" applyBorder="1" applyAlignment="1" applyProtection="1">
      <alignment horizontal="left" vertical="center"/>
      <protection locked="0"/>
    </xf>
    <xf numFmtId="0" fontId="6" fillId="0" borderId="17" xfId="0" applyFont="1" applyBorder="1" applyAlignment="1" applyProtection="1">
      <alignment horizontal="center" vertical="center"/>
      <protection locked="0"/>
    </xf>
    <xf numFmtId="0" fontId="6" fillId="0" borderId="5" xfId="0" applyFont="1" applyBorder="1" applyAlignment="1" applyProtection="1">
      <alignment horizontal="center" vertical="center" wrapText="1"/>
      <protection locked="0"/>
    </xf>
    <xf numFmtId="0" fontId="10" fillId="0" borderId="1" xfId="0" applyFont="1" applyBorder="1" applyAlignment="1" applyProtection="1">
      <alignment horizontal="left" vertical="center" wrapText="1"/>
      <protection locked="0"/>
    </xf>
    <xf numFmtId="0" fontId="12" fillId="0" borderId="0" xfId="0" applyFont="1" applyProtection="1">
      <alignment vertical="center"/>
      <protection locked="0"/>
    </xf>
    <xf numFmtId="0" fontId="6" fillId="0" borderId="8" xfId="0" applyFont="1" applyBorder="1" applyAlignment="1" applyProtection="1">
      <alignment horizontal="center" vertical="center" wrapText="1"/>
      <protection locked="0"/>
    </xf>
    <xf numFmtId="177" fontId="6" fillId="0" borderId="0" xfId="0" applyNumberFormat="1"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3" fillId="0" borderId="0" xfId="0" applyFont="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0" borderId="20"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177" fontId="6" fillId="0" borderId="12" xfId="0" applyNumberFormat="1" applyFont="1" applyBorder="1" applyAlignment="1" applyProtection="1">
      <alignment horizontal="center" vertical="center" wrapText="1"/>
      <protection locked="0"/>
    </xf>
    <xf numFmtId="177" fontId="6" fillId="0" borderId="14" xfId="0" applyNumberFormat="1" applyFont="1" applyBorder="1" applyAlignment="1" applyProtection="1">
      <alignment horizontal="center" vertical="center" wrapText="1"/>
      <protection locked="0"/>
    </xf>
    <xf numFmtId="0" fontId="6" fillId="0" borderId="21"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wrapText="1"/>
      <protection locked="0"/>
    </xf>
    <xf numFmtId="0" fontId="6" fillId="0" borderId="23" xfId="0" applyFont="1" applyBorder="1" applyAlignment="1" applyProtection="1">
      <alignment horizontal="center" vertical="center" wrapText="1"/>
      <protection locked="0"/>
    </xf>
    <xf numFmtId="0" fontId="6" fillId="0" borderId="24" xfId="0" applyFont="1" applyBorder="1" applyAlignment="1" applyProtection="1">
      <alignment horizontal="center" vertical="center" wrapText="1"/>
      <protection locked="0"/>
    </xf>
    <xf numFmtId="0" fontId="6" fillId="0" borderId="25" xfId="0" applyFont="1" applyBorder="1" applyAlignment="1" applyProtection="1">
      <alignment horizontal="center" vertical="center" wrapText="1"/>
      <protection locked="0"/>
    </xf>
    <xf numFmtId="0" fontId="6" fillId="0" borderId="26" xfId="0" applyFont="1" applyBorder="1" applyAlignment="1" applyProtection="1">
      <alignment horizontal="center" vertical="center" wrapText="1"/>
      <protection locked="0"/>
    </xf>
    <xf numFmtId="0" fontId="11" fillId="2" borderId="9"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wrapText="1"/>
      <protection locked="0"/>
    </xf>
    <xf numFmtId="0" fontId="11" fillId="2" borderId="3" xfId="0" applyFont="1" applyFill="1" applyBorder="1" applyAlignment="1" applyProtection="1">
      <alignment horizontal="center" vertical="center" wrapText="1"/>
      <protection locked="0"/>
    </xf>
    <xf numFmtId="0" fontId="6" fillId="0" borderId="4"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177" fontId="6" fillId="0" borderId="1" xfId="0" applyNumberFormat="1" applyFont="1" applyBorder="1" applyAlignment="1" applyProtection="1">
      <alignment horizontal="center" vertical="center" wrapText="1"/>
      <protection locked="0"/>
    </xf>
    <xf numFmtId="0" fontId="6" fillId="0" borderId="15" xfId="0" applyFont="1" applyBorder="1" applyAlignment="1">
      <alignment horizontal="left" vertical="center"/>
    </xf>
    <xf numFmtId="0" fontId="6" fillId="0" borderId="0" xfId="0" applyFont="1" applyAlignment="1">
      <alignment horizontal="left" vertical="center"/>
    </xf>
    <xf numFmtId="177" fontId="6" fillId="0" borderId="27" xfId="0" applyNumberFormat="1" applyFont="1" applyBorder="1" applyAlignment="1">
      <alignment horizontal="center" vertical="center"/>
    </xf>
    <xf numFmtId="177" fontId="6" fillId="0" borderId="28" xfId="0" applyNumberFormat="1" applyFont="1" applyBorder="1" applyAlignment="1">
      <alignment horizontal="center" vertical="center"/>
    </xf>
    <xf numFmtId="0" fontId="8" fillId="0" borderId="0" xfId="0" applyFont="1" applyAlignment="1">
      <alignment horizontal="left" vertical="center"/>
    </xf>
    <xf numFmtId="0" fontId="6" fillId="0" borderId="6" xfId="0" applyFont="1" applyBorder="1" applyAlignment="1" applyProtection="1">
      <alignment horizontal="center" vertical="center"/>
      <protection locked="0"/>
    </xf>
    <xf numFmtId="0" fontId="6" fillId="0" borderId="1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177" fontId="6" fillId="0" borderId="7" xfId="0" applyNumberFormat="1" applyFont="1" applyBorder="1" applyAlignment="1" applyProtection="1">
      <alignment horizontal="center" vertical="center"/>
      <protection locked="0"/>
    </xf>
    <xf numFmtId="177" fontId="12" fillId="0" borderId="27" xfId="0" applyNumberFormat="1" applyFont="1" applyBorder="1" applyAlignment="1">
      <alignment horizontal="center" vertical="center"/>
    </xf>
    <xf numFmtId="177" fontId="12" fillId="0" borderId="28" xfId="0" applyNumberFormat="1" applyFont="1" applyBorder="1" applyAlignment="1">
      <alignment horizontal="center" vertical="center"/>
    </xf>
    <xf numFmtId="0" fontId="12" fillId="0" borderId="15" xfId="0" applyFont="1" applyBorder="1" applyAlignment="1">
      <alignment horizontal="left" vertical="center"/>
    </xf>
    <xf numFmtId="0" fontId="6" fillId="0" borderId="20"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left" vertical="center" wrapText="1"/>
    </xf>
    <xf numFmtId="177" fontId="18" fillId="3" borderId="12" xfId="0" applyNumberFormat="1" applyFont="1" applyFill="1" applyBorder="1" applyAlignment="1">
      <alignment horizontal="right" vertical="center" wrapText="1"/>
    </xf>
    <xf numFmtId="177" fontId="18" fillId="3" borderId="14" xfId="0" applyNumberFormat="1" applyFont="1" applyFill="1" applyBorder="1" applyAlignment="1">
      <alignment horizontal="righ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177" fontId="18" fillId="3" borderId="1" xfId="0" applyNumberFormat="1" applyFont="1" applyFill="1" applyBorder="1" applyAlignment="1">
      <alignment horizontal="right" vertical="center" wrapText="1"/>
    </xf>
    <xf numFmtId="0" fontId="6" fillId="0" borderId="6" xfId="0" applyFont="1" applyBorder="1" applyAlignment="1">
      <alignment horizontal="center" vertical="center"/>
    </xf>
    <xf numFmtId="0" fontId="6" fillId="0" borderId="19" xfId="0" applyFont="1" applyBorder="1" applyAlignment="1">
      <alignment horizontal="center" vertical="center"/>
    </xf>
    <xf numFmtId="0" fontId="6" fillId="0" borderId="7" xfId="0" applyFont="1" applyBorder="1" applyAlignment="1">
      <alignment horizontal="center" vertical="center"/>
    </xf>
    <xf numFmtId="177" fontId="18" fillId="0" borderId="7" xfId="0" applyNumberFormat="1" applyFont="1" applyBorder="1" applyAlignment="1">
      <alignment horizontal="right" vertical="center"/>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18" fillId="3" borderId="15" xfId="0" applyFont="1" applyFill="1" applyBorder="1" applyAlignment="1">
      <alignment horizontal="left" vertical="center"/>
    </xf>
    <xf numFmtId="0" fontId="11" fillId="2" borderId="2"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0" xfId="0" applyFont="1" applyFill="1" applyBorder="1" applyAlignment="1">
      <alignment horizontal="center" vertical="center" wrapText="1"/>
    </xf>
    <xf numFmtId="177" fontId="12" fillId="0" borderId="7" xfId="0" applyNumberFormat="1" applyFont="1" applyBorder="1" applyAlignment="1">
      <alignment horizontal="center" vertical="center"/>
    </xf>
    <xf numFmtId="177" fontId="18" fillId="3" borderId="1" xfId="0" applyNumberFormat="1" applyFont="1" applyFill="1" applyBorder="1" applyAlignment="1">
      <alignment horizontal="center" vertical="center" wrapText="1"/>
    </xf>
    <xf numFmtId="177" fontId="18" fillId="0" borderId="1" xfId="0" applyNumberFormat="1" applyFont="1" applyBorder="1" applyAlignment="1">
      <alignment horizontal="center" vertical="center" wrapText="1"/>
    </xf>
    <xf numFmtId="0" fontId="6" fillId="6" borderId="37" xfId="0" applyFont="1" applyFill="1" applyBorder="1" applyAlignment="1">
      <alignment horizontal="left" vertical="center" wrapText="1"/>
    </xf>
    <xf numFmtId="0" fontId="6" fillId="6" borderId="38" xfId="0" applyFont="1" applyFill="1" applyBorder="1" applyAlignment="1">
      <alignment horizontal="left" vertical="center" wrapText="1"/>
    </xf>
    <xf numFmtId="0" fontId="6" fillId="6" borderId="39" xfId="0" applyFont="1" applyFill="1" applyBorder="1" applyAlignment="1">
      <alignment horizontal="left" vertical="center" wrapText="1"/>
    </xf>
    <xf numFmtId="0" fontId="6" fillId="6" borderId="31" xfId="0" applyFont="1" applyFill="1" applyBorder="1" applyAlignment="1">
      <alignment horizontal="left" vertical="center" wrapText="1"/>
    </xf>
    <xf numFmtId="0" fontId="6" fillId="6" borderId="32" xfId="0" applyFont="1" applyFill="1" applyBorder="1" applyAlignment="1">
      <alignment horizontal="left" vertical="center" wrapText="1"/>
    </xf>
    <xf numFmtId="0" fontId="6" fillId="6" borderId="33" xfId="0" applyFont="1" applyFill="1" applyBorder="1" applyAlignment="1">
      <alignment horizontal="left" vertical="center" wrapText="1"/>
    </xf>
    <xf numFmtId="0" fontId="6" fillId="6" borderId="34" xfId="0" applyFont="1" applyFill="1" applyBorder="1" applyAlignment="1">
      <alignment horizontal="left" vertical="center" wrapText="1"/>
    </xf>
    <xf numFmtId="0" fontId="6" fillId="6" borderId="35" xfId="0" applyFont="1" applyFill="1" applyBorder="1" applyAlignment="1">
      <alignment horizontal="left" vertical="center" wrapText="1"/>
    </xf>
    <xf numFmtId="0" fontId="6" fillId="6" borderId="36" xfId="0" applyFont="1" applyFill="1" applyBorder="1" applyAlignment="1">
      <alignment horizontal="left" vertical="center" wrapText="1"/>
    </xf>
    <xf numFmtId="0" fontId="20" fillId="4" borderId="4" xfId="0" applyFont="1" applyFill="1" applyBorder="1" applyAlignment="1">
      <alignment horizontal="center" vertical="center"/>
    </xf>
    <xf numFmtId="0" fontId="20" fillId="4" borderId="6" xfId="0" applyFont="1" applyFill="1" applyBorder="1" applyAlignment="1">
      <alignment horizontal="center" vertical="center"/>
    </xf>
    <xf numFmtId="0" fontId="20" fillId="4" borderId="1" xfId="0" applyFont="1" applyFill="1" applyBorder="1" applyAlignment="1">
      <alignment horizontal="left" vertical="center" wrapText="1"/>
    </xf>
    <xf numFmtId="0" fontId="20" fillId="4" borderId="5"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20" fillId="4" borderId="8" xfId="0" applyFont="1" applyFill="1" applyBorder="1" applyAlignment="1">
      <alignment horizontal="left" vertical="center" wrapText="1"/>
    </xf>
    <xf numFmtId="0" fontId="17" fillId="5" borderId="4" xfId="0" applyFont="1" applyFill="1" applyBorder="1" applyAlignment="1">
      <alignment horizontal="center" vertical="center"/>
    </xf>
    <xf numFmtId="0" fontId="17" fillId="5" borderId="1" xfId="0" applyFont="1" applyFill="1" applyBorder="1" applyAlignment="1">
      <alignment horizontal="left" vertical="center" wrapText="1"/>
    </xf>
    <xf numFmtId="0" fontId="17" fillId="5" borderId="5" xfId="0" applyFont="1" applyFill="1" applyBorder="1" applyAlignment="1">
      <alignment horizontal="left" vertical="center" wrapText="1"/>
    </xf>
    <xf numFmtId="0" fontId="7" fillId="0" borderId="1" xfId="0" applyFont="1" applyBorder="1" applyAlignment="1">
      <alignment horizontal="left" vertical="center"/>
    </xf>
    <xf numFmtId="3" fontId="22" fillId="0" borderId="1" xfId="0" applyNumberFormat="1" applyFont="1" applyBorder="1" applyAlignment="1">
      <alignment horizontal="right" vertical="center" wrapText="1"/>
    </xf>
  </cellXfs>
  <cellStyles count="2">
    <cellStyle name="桁区切り" xfId="1" builtinId="6"/>
    <cellStyle name="標準" xfId="0" builtinId="0"/>
  </cellStyles>
  <dxfs count="4">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xdr:row>
      <xdr:rowOff>209550</xdr:rowOff>
    </xdr:from>
    <xdr:to>
      <xdr:col>12</xdr:col>
      <xdr:colOff>5593916</xdr:colOff>
      <xdr:row>29</xdr:row>
      <xdr:rowOff>161925</xdr:rowOff>
    </xdr:to>
    <xdr:pic>
      <xdr:nvPicPr>
        <xdr:cNvPr id="45" name="図 44">
          <a:extLst>
            <a:ext uri="{FF2B5EF4-FFF2-40B4-BE49-F238E27FC236}">
              <a16:creationId xmlns:a16="http://schemas.microsoft.com/office/drawing/2014/main" id="{3FD8373D-62C8-4694-AC1B-18E54437D2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62625" y="3467100"/>
          <a:ext cx="7737041" cy="3162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0</xdr:colOff>
      <xdr:row>1</xdr:row>
      <xdr:rowOff>0</xdr:rowOff>
    </xdr:from>
    <xdr:to>
      <xdr:col>12</xdr:col>
      <xdr:colOff>1303428</xdr:colOff>
      <xdr:row>1</xdr:row>
      <xdr:rowOff>267943</xdr:rowOff>
    </xdr:to>
    <xdr:sp macro="" textlink="">
      <xdr:nvSpPr>
        <xdr:cNvPr id="47" name="正方形/長方形 46">
          <a:extLst>
            <a:ext uri="{FF2B5EF4-FFF2-40B4-BE49-F238E27FC236}">
              <a16:creationId xmlns:a16="http://schemas.microsoft.com/office/drawing/2014/main" id="{7F6D5F34-1B5B-4754-8640-013BCAE4E2E8}"/>
            </a:ext>
          </a:extLst>
        </xdr:cNvPr>
        <xdr:cNvSpPr/>
      </xdr:nvSpPr>
      <xdr:spPr>
        <a:xfrm>
          <a:off x="5762625" y="238125"/>
          <a:ext cx="3446553" cy="267943"/>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黄色に塗られている箇所を入力してください。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0</xdr:colOff>
      <xdr:row>3</xdr:row>
      <xdr:rowOff>0</xdr:rowOff>
    </xdr:from>
    <xdr:to>
      <xdr:col>12</xdr:col>
      <xdr:colOff>1962150</xdr:colOff>
      <xdr:row>4</xdr:row>
      <xdr:rowOff>28162</xdr:rowOff>
    </xdr:to>
    <xdr:sp macro="" textlink="">
      <xdr:nvSpPr>
        <xdr:cNvPr id="48" name="正方形/長方形 47">
          <a:extLst>
            <a:ext uri="{FF2B5EF4-FFF2-40B4-BE49-F238E27FC236}">
              <a16:creationId xmlns:a16="http://schemas.microsoft.com/office/drawing/2014/main" id="{6E96E220-14DF-4B8D-8B8D-50925DCAF65D}"/>
            </a:ext>
          </a:extLst>
        </xdr:cNvPr>
        <xdr:cNvSpPr/>
      </xdr:nvSpPr>
      <xdr:spPr>
        <a:xfrm>
          <a:off x="5762625" y="647700"/>
          <a:ext cx="4105275" cy="266287"/>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「職種」、「基準内手当」はプルダウンから選択してください。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0</xdr:colOff>
      <xdr:row>5</xdr:row>
      <xdr:rowOff>0</xdr:rowOff>
    </xdr:from>
    <xdr:to>
      <xdr:col>12</xdr:col>
      <xdr:colOff>6477000</xdr:colOff>
      <xdr:row>10</xdr:row>
      <xdr:rowOff>152400</xdr:rowOff>
    </xdr:to>
    <xdr:sp macro="" textlink="">
      <xdr:nvSpPr>
        <xdr:cNvPr id="49" name="正方形/長方形 48">
          <a:extLst>
            <a:ext uri="{FF2B5EF4-FFF2-40B4-BE49-F238E27FC236}">
              <a16:creationId xmlns:a16="http://schemas.microsoft.com/office/drawing/2014/main" id="{8192F0E0-3B1C-4E72-9981-58689711C355}"/>
            </a:ext>
          </a:extLst>
        </xdr:cNvPr>
        <xdr:cNvSpPr/>
      </xdr:nvSpPr>
      <xdr:spPr>
        <a:xfrm>
          <a:off x="5762625" y="1123950"/>
          <a:ext cx="8620125" cy="1095375"/>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kern="1200">
              <a:solidFill>
                <a:srgbClr val="FF0000"/>
              </a:solidFill>
              <a:latin typeface="BIZ UDPゴシック" panose="020B0400000000000000" pitchFamily="50" charset="-128"/>
              <a:ea typeface="BIZ UDPゴシック" panose="020B0400000000000000" pitchFamily="50" charset="-128"/>
            </a:rPr>
            <a:t>(</a:t>
          </a:r>
          <a:r>
            <a:rPr kumimoji="1" lang="ja-JP" altLang="en-US" sz="1200" kern="1200">
              <a:solidFill>
                <a:srgbClr val="FF0000"/>
              </a:solidFill>
              <a:latin typeface="BIZ UDPゴシック" panose="020B0400000000000000" pitchFamily="50" charset="-128"/>
              <a:ea typeface="BIZ UDPゴシック" panose="020B0400000000000000" pitchFamily="50" charset="-128"/>
            </a:rPr>
            <a:t>ア</a:t>
          </a:r>
          <a:r>
            <a:rPr kumimoji="1" lang="en-US" altLang="ja-JP" sz="1200" kern="1200">
              <a:solidFill>
                <a:srgbClr val="FF0000"/>
              </a:solidFill>
              <a:latin typeface="BIZ UDPゴシック" panose="020B0400000000000000" pitchFamily="50" charset="-128"/>
              <a:ea typeface="BIZ UDPゴシック" panose="020B0400000000000000" pitchFamily="50" charset="-128"/>
            </a:rPr>
            <a:t>) </a:t>
          </a:r>
          <a:r>
            <a:rPr kumimoji="1" lang="ja-JP" altLang="en-US" sz="1200" kern="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所定労働時間」とは、就業規則等で定められた始業時刻から終業時刻までの時間から休憩時間を差し引いた労働時間をいいます。</a:t>
          </a:r>
          <a:endParaRPr kumimoji="1" lang="en-US" altLang="ja-JP"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r>
            <a:rPr kumimoji="1" lang="ja-JP" altLang="en-US" sz="1200" u="sng" kern="1200">
              <a:solidFill>
                <a:srgbClr val="FF0000"/>
              </a:solidFill>
              <a:latin typeface="BIZ UDPゴシック" panose="020B0400000000000000" pitchFamily="50" charset="-128"/>
              <a:ea typeface="BIZ UDPゴシック" panose="020B0400000000000000" pitchFamily="50" charset="-128"/>
            </a:rPr>
            <a:t>１か月間における</a:t>
          </a:r>
          <a:r>
            <a:rPr kumimoji="1" lang="ja-JP" altLang="en-US" sz="1200" kern="1200">
              <a:solidFill>
                <a:schemeClr val="tx1"/>
              </a:solidFill>
              <a:latin typeface="BIZ UDPゴシック" panose="020B0400000000000000" pitchFamily="50" charset="-128"/>
              <a:ea typeface="BIZ UDPゴシック" panose="020B0400000000000000" pitchFamily="50" charset="-128"/>
            </a:rPr>
            <a:t>勤務時間を入力してください。</a:t>
          </a:r>
          <a:endParaRPr kumimoji="1" lang="en-US" altLang="ja-JP" sz="1200" kern="1200">
            <a:solidFill>
              <a:schemeClr val="tx1"/>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chemeClr val="tx1"/>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a:t>
          </a:r>
          <a:r>
            <a:rPr kumimoji="0"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所定労働時間以外の労働時間（いわゆる「時間外労働」に当たる時間）を勤務時間に含めないようにしてください。</a:t>
          </a: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　例：１日８時間、計２０日勤務した場合　　</a:t>
          </a:r>
          <a:r>
            <a:rPr kumimoji="1" lang="en-US" altLang="ja-JP" sz="1100" kern="1200">
              <a:solidFill>
                <a:schemeClr val="tx1"/>
              </a:solidFill>
              <a:latin typeface="BIZ UDゴシック" panose="020B0400000000000000" pitchFamily="49" charset="-128"/>
              <a:ea typeface="BIZ UDゴシック" panose="020B0400000000000000" pitchFamily="49" charset="-128"/>
            </a:rPr>
            <a:t>20</a:t>
          </a:r>
          <a:r>
            <a:rPr kumimoji="1" lang="ja-JP" altLang="en-US" sz="1100" kern="1200">
              <a:solidFill>
                <a:schemeClr val="tx1"/>
              </a:solidFill>
              <a:latin typeface="BIZ UDゴシック" panose="020B0400000000000000" pitchFamily="49" charset="-128"/>
              <a:ea typeface="BIZ UDゴシック" panose="020B0400000000000000" pitchFamily="49" charset="-128"/>
            </a:rPr>
            <a:t>日</a:t>
          </a:r>
          <a:r>
            <a:rPr kumimoji="1" lang="en-US" altLang="ja-JP" sz="1100" kern="1200">
              <a:solidFill>
                <a:schemeClr val="tx1"/>
              </a:solidFill>
              <a:latin typeface="BIZ UDゴシック" panose="020B0400000000000000" pitchFamily="49" charset="-128"/>
              <a:ea typeface="BIZ UDゴシック" panose="020B0400000000000000" pitchFamily="49" charset="-128"/>
            </a:rPr>
            <a:t>×</a:t>
          </a:r>
          <a:r>
            <a:rPr kumimoji="1" lang="ja-JP" altLang="en-US" sz="1100" kern="1200">
              <a:solidFill>
                <a:schemeClr val="tx1"/>
              </a:solidFill>
              <a:latin typeface="BIZ UDゴシック" panose="020B0400000000000000" pitchFamily="49" charset="-128"/>
              <a:ea typeface="BIZ UDゴシック" panose="020B0400000000000000" pitchFamily="49" charset="-128"/>
            </a:rPr>
            <a:t>８時間＝</a:t>
          </a:r>
          <a:r>
            <a:rPr kumimoji="1" lang="en-US" altLang="ja-JP" sz="1100" kern="1200">
              <a:solidFill>
                <a:schemeClr val="tx1"/>
              </a:solidFill>
              <a:latin typeface="BIZ UDゴシック" panose="020B0400000000000000" pitchFamily="49" charset="-128"/>
              <a:ea typeface="BIZ UDゴシック" panose="020B0400000000000000" pitchFamily="49" charset="-128"/>
            </a:rPr>
            <a:t>160</a:t>
          </a:r>
          <a:r>
            <a:rPr kumimoji="1" lang="ja-JP" altLang="en-US" sz="1100" kern="1200">
              <a:solidFill>
                <a:schemeClr val="tx1"/>
              </a:solidFill>
              <a:latin typeface="BIZ UDゴシック" panose="020B0400000000000000" pitchFamily="49" charset="-128"/>
              <a:ea typeface="BIZ UDゴシック" panose="020B0400000000000000" pitchFamily="49" charset="-128"/>
            </a:rPr>
            <a:t>時間</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1</xdr:colOff>
      <xdr:row>11</xdr:row>
      <xdr:rowOff>1</xdr:rowOff>
    </xdr:from>
    <xdr:to>
      <xdr:col>12</xdr:col>
      <xdr:colOff>5705476</xdr:colOff>
      <xdr:row>15</xdr:row>
      <xdr:rowOff>123825</xdr:rowOff>
    </xdr:to>
    <xdr:sp macro="" textlink="">
      <xdr:nvSpPr>
        <xdr:cNvPr id="50" name="正方形/長方形 49">
          <a:extLst>
            <a:ext uri="{FF2B5EF4-FFF2-40B4-BE49-F238E27FC236}">
              <a16:creationId xmlns:a16="http://schemas.microsoft.com/office/drawing/2014/main" id="{DBA908A5-A957-4EAF-924D-AD63AE3E77A9}"/>
            </a:ext>
          </a:extLst>
        </xdr:cNvPr>
        <xdr:cNvSpPr/>
      </xdr:nvSpPr>
      <xdr:spPr>
        <a:xfrm>
          <a:off x="5762626" y="2305051"/>
          <a:ext cx="7848600" cy="1076324"/>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イ</a:t>
          </a:r>
          <a:r>
            <a:rPr kumimoji="1" lang="en-US" altLang="ja-JP" sz="1200" u="none" kern="1200">
              <a:solidFill>
                <a:schemeClr val="tx1"/>
              </a:solidFill>
              <a:latin typeface="BIZ UDゴシック" panose="020B0400000000000000" pitchFamily="49" charset="-128"/>
              <a:ea typeface="BIZ UDゴシック" panose="020B0400000000000000" pitchFamily="49" charset="-128"/>
            </a:rPr>
            <a:t>) </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下表の対象となる「賃金等」について、</a:t>
          </a:r>
          <a:r>
            <a:rPr kumimoji="1" lang="ja-JP" altLang="en-US" sz="1200" u="sng" kern="1200">
              <a:solidFill>
                <a:srgbClr val="FF0000"/>
              </a:solidFill>
              <a:latin typeface="BIZ UDPゴシック" panose="020B0400000000000000" pitchFamily="50" charset="-128"/>
              <a:ea typeface="BIZ UDPゴシック" panose="020B0400000000000000" pitchFamily="50" charset="-128"/>
            </a:rPr>
            <a:t>１か月当たりの賃金を</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入力してください。</a:t>
          </a:r>
          <a:endParaRPr kumimoji="1" lang="en-US" altLang="ja-JP" sz="1200" u="none" kern="1200">
            <a:solidFill>
              <a:schemeClr val="tx1"/>
            </a:solidFill>
            <a:latin typeface="BIZ UDゴシック" panose="020B0400000000000000" pitchFamily="49" charset="-128"/>
            <a:ea typeface="BIZ UDゴシック" panose="020B0400000000000000" pitchFamily="49" charset="-128"/>
          </a:endParaRPr>
        </a:p>
        <a:p>
          <a:pPr algn="l"/>
          <a:r>
            <a:rPr lang="en-US" altLang="ja-JP" sz="1100" u="none">
              <a:solidFill>
                <a:schemeClr val="tx1"/>
              </a:solidFill>
              <a:effectLst/>
              <a:latin typeface="BIZ UDゴシック" panose="020B0400000000000000" pitchFamily="49" charset="-128"/>
              <a:ea typeface="BIZ UDゴシック" panose="020B0400000000000000" pitchFamily="49" charset="-128"/>
              <a:cs typeface="+mn-cs"/>
            </a:rPr>
            <a:t>※</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複数月分がまとめて支払われる</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手当等</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については、</a:t>
          </a:r>
          <a:r>
            <a:rPr lang="ja-JP" altLang="ja-JP" sz="1100" u="none">
              <a:solidFill>
                <a:srgbClr val="FF0000"/>
              </a:solidFill>
              <a:effectLst/>
              <a:latin typeface="BIZ UDPゴシック" panose="020B0400000000000000" pitchFamily="50" charset="-128"/>
              <a:ea typeface="BIZ UDPゴシック" panose="020B0400000000000000" pitchFamily="50" charset="-128"/>
              <a:cs typeface="+mn-cs"/>
            </a:rPr>
            <a:t>直近に支払われた額を１か月当たりに換算した</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額で入力してください。</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endParaRPr kumimoji="1" lang="en-US" altLang="ja-JP" sz="1100" u="none" kern="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例：通勤手当で、年２回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円を支給している場合</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６か月（年２回＝６か月に１回）＝</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円（１か月当たり）</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15</xdr:row>
      <xdr:rowOff>209550</xdr:rowOff>
    </xdr:from>
    <xdr:to>
      <xdr:col>12</xdr:col>
      <xdr:colOff>5593916</xdr:colOff>
      <xdr:row>29</xdr:row>
      <xdr:rowOff>161925</xdr:rowOff>
    </xdr:to>
    <xdr:pic>
      <xdr:nvPicPr>
        <xdr:cNvPr id="40" name="図 39">
          <a:extLst>
            <a:ext uri="{FF2B5EF4-FFF2-40B4-BE49-F238E27FC236}">
              <a16:creationId xmlns:a16="http://schemas.microsoft.com/office/drawing/2014/main" id="{953CAA61-5B7C-4D18-B971-2E431B01C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62625" y="3467100"/>
          <a:ext cx="7737041" cy="3162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9525</xdr:colOff>
      <xdr:row>25</xdr:row>
      <xdr:rowOff>28575</xdr:rowOff>
    </xdr:from>
    <xdr:to>
      <xdr:col>12</xdr:col>
      <xdr:colOff>1312953</xdr:colOff>
      <xdr:row>26</xdr:row>
      <xdr:rowOff>47625</xdr:rowOff>
    </xdr:to>
    <xdr:sp macro="" textlink="">
      <xdr:nvSpPr>
        <xdr:cNvPr id="7" name="正方形/長方形 6">
          <a:extLst>
            <a:ext uri="{FF2B5EF4-FFF2-40B4-BE49-F238E27FC236}">
              <a16:creationId xmlns:a16="http://schemas.microsoft.com/office/drawing/2014/main" id="{F3F5AA9E-C0E0-4B29-B60A-4DFC40CA47AB}"/>
            </a:ext>
          </a:extLst>
        </xdr:cNvPr>
        <xdr:cNvSpPr/>
      </xdr:nvSpPr>
      <xdr:spPr>
        <a:xfrm>
          <a:off x="5772150" y="5667375"/>
          <a:ext cx="3446553" cy="257175"/>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必ず判定が「〇」であることを確認してください。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1171575</xdr:colOff>
      <xdr:row>1</xdr:row>
      <xdr:rowOff>123825</xdr:rowOff>
    </xdr:from>
    <xdr:to>
      <xdr:col>10</xdr:col>
      <xdr:colOff>0</xdr:colOff>
      <xdr:row>5</xdr:row>
      <xdr:rowOff>38100</xdr:rowOff>
    </xdr:to>
    <xdr:cxnSp macro="">
      <xdr:nvCxnSpPr>
        <xdr:cNvPr id="10" name="直線矢印コネクタ 9">
          <a:extLst>
            <a:ext uri="{FF2B5EF4-FFF2-40B4-BE49-F238E27FC236}">
              <a16:creationId xmlns:a16="http://schemas.microsoft.com/office/drawing/2014/main" id="{C848B72C-C73E-496C-8402-7F9F5563F4F0}"/>
            </a:ext>
          </a:extLst>
        </xdr:cNvPr>
        <xdr:cNvCxnSpPr/>
      </xdr:nvCxnSpPr>
      <xdr:spPr>
        <a:xfrm flipH="1">
          <a:off x="2428875" y="361950"/>
          <a:ext cx="3333750" cy="800100"/>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1181100</xdr:colOff>
      <xdr:row>3</xdr:row>
      <xdr:rowOff>161925</xdr:rowOff>
    </xdr:from>
    <xdr:to>
      <xdr:col>9</xdr:col>
      <xdr:colOff>361950</xdr:colOff>
      <xdr:row>16</xdr:row>
      <xdr:rowOff>57150</xdr:rowOff>
    </xdr:to>
    <xdr:cxnSp macro="">
      <xdr:nvCxnSpPr>
        <xdr:cNvPr id="13" name="直線矢印コネクタ 12">
          <a:extLst>
            <a:ext uri="{FF2B5EF4-FFF2-40B4-BE49-F238E27FC236}">
              <a16:creationId xmlns:a16="http://schemas.microsoft.com/office/drawing/2014/main" id="{6FBE9993-3633-4684-A715-ECAD5973465C}"/>
            </a:ext>
          </a:extLst>
        </xdr:cNvPr>
        <xdr:cNvCxnSpPr/>
      </xdr:nvCxnSpPr>
      <xdr:spPr>
        <a:xfrm flipH="1">
          <a:off x="2438400" y="809625"/>
          <a:ext cx="3314700" cy="2743200"/>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0</xdr:colOff>
      <xdr:row>3</xdr:row>
      <xdr:rowOff>191328</xdr:rowOff>
    </xdr:from>
    <xdr:to>
      <xdr:col>9</xdr:col>
      <xdr:colOff>314325</xdr:colOff>
      <xdr:row>9</xdr:row>
      <xdr:rowOff>104775</xdr:rowOff>
    </xdr:to>
    <xdr:cxnSp macro="">
      <xdr:nvCxnSpPr>
        <xdr:cNvPr id="12" name="直線矢印コネクタ 11">
          <a:extLst>
            <a:ext uri="{FF2B5EF4-FFF2-40B4-BE49-F238E27FC236}">
              <a16:creationId xmlns:a16="http://schemas.microsoft.com/office/drawing/2014/main" id="{6A1F3719-69E3-492B-8985-9198111D151B}"/>
            </a:ext>
          </a:extLst>
        </xdr:cNvPr>
        <xdr:cNvCxnSpPr/>
      </xdr:nvCxnSpPr>
      <xdr:spPr>
        <a:xfrm flipH="1">
          <a:off x="2581275" y="839028"/>
          <a:ext cx="3124200" cy="1094547"/>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304800</xdr:colOff>
      <xdr:row>25</xdr:row>
      <xdr:rowOff>161925</xdr:rowOff>
    </xdr:from>
    <xdr:to>
      <xdr:col>10</xdr:col>
      <xdr:colOff>9525</xdr:colOff>
      <xdr:row>28</xdr:row>
      <xdr:rowOff>38100</xdr:rowOff>
    </xdr:to>
    <xdr:cxnSp macro="">
      <xdr:nvCxnSpPr>
        <xdr:cNvPr id="8" name="直線矢印コネクタ 7">
          <a:extLst>
            <a:ext uri="{FF2B5EF4-FFF2-40B4-BE49-F238E27FC236}">
              <a16:creationId xmlns:a16="http://schemas.microsoft.com/office/drawing/2014/main" id="{9292161B-40CB-46E3-ABCE-32B6D5B15805}"/>
            </a:ext>
          </a:extLst>
        </xdr:cNvPr>
        <xdr:cNvCxnSpPr/>
      </xdr:nvCxnSpPr>
      <xdr:spPr>
        <a:xfrm flipH="1">
          <a:off x="2886075" y="5800725"/>
          <a:ext cx="2886075" cy="466725"/>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10</xdr:col>
      <xdr:colOff>0</xdr:colOff>
      <xdr:row>1</xdr:row>
      <xdr:rowOff>0</xdr:rowOff>
    </xdr:from>
    <xdr:to>
      <xdr:col>12</xdr:col>
      <xdr:colOff>1303428</xdr:colOff>
      <xdr:row>1</xdr:row>
      <xdr:rowOff>267943</xdr:rowOff>
    </xdr:to>
    <xdr:sp macro="" textlink="">
      <xdr:nvSpPr>
        <xdr:cNvPr id="36" name="正方形/長方形 35">
          <a:extLst>
            <a:ext uri="{FF2B5EF4-FFF2-40B4-BE49-F238E27FC236}">
              <a16:creationId xmlns:a16="http://schemas.microsoft.com/office/drawing/2014/main" id="{4995FBC9-F018-4CA0-AE67-C0FCFCF50F61}"/>
            </a:ext>
          </a:extLst>
        </xdr:cNvPr>
        <xdr:cNvSpPr/>
      </xdr:nvSpPr>
      <xdr:spPr>
        <a:xfrm>
          <a:off x="5762625" y="238125"/>
          <a:ext cx="3446553" cy="267943"/>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黄色に塗られている箇所を入力してください。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0</xdr:colOff>
      <xdr:row>3</xdr:row>
      <xdr:rowOff>0</xdr:rowOff>
    </xdr:from>
    <xdr:to>
      <xdr:col>12</xdr:col>
      <xdr:colOff>1962150</xdr:colOff>
      <xdr:row>4</xdr:row>
      <xdr:rowOff>28162</xdr:rowOff>
    </xdr:to>
    <xdr:sp macro="" textlink="">
      <xdr:nvSpPr>
        <xdr:cNvPr id="37" name="正方形/長方形 36">
          <a:extLst>
            <a:ext uri="{FF2B5EF4-FFF2-40B4-BE49-F238E27FC236}">
              <a16:creationId xmlns:a16="http://schemas.microsoft.com/office/drawing/2014/main" id="{94DB627C-149D-4832-A61D-462697EC3A32}"/>
            </a:ext>
          </a:extLst>
        </xdr:cNvPr>
        <xdr:cNvSpPr/>
      </xdr:nvSpPr>
      <xdr:spPr>
        <a:xfrm>
          <a:off x="5762625" y="647700"/>
          <a:ext cx="4105275" cy="266287"/>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「職種」、「基準内手当」はプルダウンから選択してください。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0</xdr:colOff>
      <xdr:row>5</xdr:row>
      <xdr:rowOff>0</xdr:rowOff>
    </xdr:from>
    <xdr:to>
      <xdr:col>12</xdr:col>
      <xdr:colOff>6477000</xdr:colOff>
      <xdr:row>10</xdr:row>
      <xdr:rowOff>152400</xdr:rowOff>
    </xdr:to>
    <xdr:sp macro="" textlink="">
      <xdr:nvSpPr>
        <xdr:cNvPr id="38" name="正方形/長方形 37">
          <a:extLst>
            <a:ext uri="{FF2B5EF4-FFF2-40B4-BE49-F238E27FC236}">
              <a16:creationId xmlns:a16="http://schemas.microsoft.com/office/drawing/2014/main" id="{F1FBF3C6-AC29-48DE-9C12-90095B55B6AB}"/>
            </a:ext>
          </a:extLst>
        </xdr:cNvPr>
        <xdr:cNvSpPr/>
      </xdr:nvSpPr>
      <xdr:spPr>
        <a:xfrm>
          <a:off x="5762625" y="1123950"/>
          <a:ext cx="8620125" cy="1095375"/>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kern="1200">
              <a:solidFill>
                <a:srgbClr val="FF0000"/>
              </a:solidFill>
              <a:latin typeface="BIZ UDPゴシック" panose="020B0400000000000000" pitchFamily="50" charset="-128"/>
              <a:ea typeface="BIZ UDPゴシック" panose="020B0400000000000000" pitchFamily="50" charset="-128"/>
            </a:rPr>
            <a:t>(</a:t>
          </a:r>
          <a:r>
            <a:rPr kumimoji="1" lang="ja-JP" altLang="en-US" sz="1200" kern="1200">
              <a:solidFill>
                <a:srgbClr val="FF0000"/>
              </a:solidFill>
              <a:latin typeface="BIZ UDPゴシック" panose="020B0400000000000000" pitchFamily="50" charset="-128"/>
              <a:ea typeface="BIZ UDPゴシック" panose="020B0400000000000000" pitchFamily="50" charset="-128"/>
            </a:rPr>
            <a:t>ア</a:t>
          </a:r>
          <a:r>
            <a:rPr kumimoji="1" lang="en-US" altLang="ja-JP" sz="1200" kern="1200">
              <a:solidFill>
                <a:srgbClr val="FF0000"/>
              </a:solidFill>
              <a:latin typeface="BIZ UDPゴシック" panose="020B0400000000000000" pitchFamily="50" charset="-128"/>
              <a:ea typeface="BIZ UDPゴシック" panose="020B0400000000000000" pitchFamily="50" charset="-128"/>
            </a:rPr>
            <a:t>) </a:t>
          </a:r>
          <a:r>
            <a:rPr kumimoji="1" lang="ja-JP" altLang="en-US" sz="1200" kern="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所定労働時間」とは、就業規則等で定められた始業時刻から終業時刻までの時間から休憩時間を差し引いた労働時間をいいます。</a:t>
          </a:r>
          <a:endParaRPr kumimoji="1" lang="en-US" altLang="ja-JP"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r>
            <a:rPr kumimoji="1" lang="ja-JP" altLang="en-US" sz="1200" u="sng" kern="1200">
              <a:solidFill>
                <a:srgbClr val="FF0000"/>
              </a:solidFill>
              <a:latin typeface="BIZ UDPゴシック" panose="020B0400000000000000" pitchFamily="50" charset="-128"/>
              <a:ea typeface="BIZ UDPゴシック" panose="020B0400000000000000" pitchFamily="50" charset="-128"/>
            </a:rPr>
            <a:t>１か月間における</a:t>
          </a:r>
          <a:r>
            <a:rPr kumimoji="1" lang="ja-JP" altLang="en-US" sz="1200" kern="1200">
              <a:solidFill>
                <a:schemeClr val="tx1"/>
              </a:solidFill>
              <a:latin typeface="BIZ UDPゴシック" panose="020B0400000000000000" pitchFamily="50" charset="-128"/>
              <a:ea typeface="BIZ UDPゴシック" panose="020B0400000000000000" pitchFamily="50" charset="-128"/>
            </a:rPr>
            <a:t>勤務時間を入力してください。</a:t>
          </a:r>
          <a:endParaRPr kumimoji="1" lang="en-US" altLang="ja-JP" sz="1200" kern="1200">
            <a:solidFill>
              <a:schemeClr val="tx1"/>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chemeClr val="tx1"/>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a:t>
          </a:r>
          <a:r>
            <a:rPr kumimoji="0"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所定労働時間以外の労働時間（いわゆる「時間外労働」に当たる時間）を勤務時間に含めないようにしてください。</a:t>
          </a: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　例：１日８時間、計２０日勤務した場合　　</a:t>
          </a:r>
          <a:r>
            <a:rPr kumimoji="1" lang="en-US" altLang="ja-JP" sz="1100" kern="1200">
              <a:solidFill>
                <a:schemeClr val="tx1"/>
              </a:solidFill>
              <a:latin typeface="BIZ UDゴシック" panose="020B0400000000000000" pitchFamily="49" charset="-128"/>
              <a:ea typeface="BIZ UDゴシック" panose="020B0400000000000000" pitchFamily="49" charset="-128"/>
            </a:rPr>
            <a:t>20</a:t>
          </a:r>
          <a:r>
            <a:rPr kumimoji="1" lang="ja-JP" altLang="en-US" sz="1100" kern="1200">
              <a:solidFill>
                <a:schemeClr val="tx1"/>
              </a:solidFill>
              <a:latin typeface="BIZ UDゴシック" panose="020B0400000000000000" pitchFamily="49" charset="-128"/>
              <a:ea typeface="BIZ UDゴシック" panose="020B0400000000000000" pitchFamily="49" charset="-128"/>
            </a:rPr>
            <a:t>日</a:t>
          </a:r>
          <a:r>
            <a:rPr kumimoji="1" lang="en-US" altLang="ja-JP" sz="1100" kern="1200">
              <a:solidFill>
                <a:schemeClr val="tx1"/>
              </a:solidFill>
              <a:latin typeface="BIZ UDゴシック" panose="020B0400000000000000" pitchFamily="49" charset="-128"/>
              <a:ea typeface="BIZ UDゴシック" panose="020B0400000000000000" pitchFamily="49" charset="-128"/>
            </a:rPr>
            <a:t>×</a:t>
          </a:r>
          <a:r>
            <a:rPr kumimoji="1" lang="ja-JP" altLang="en-US" sz="1100" kern="1200">
              <a:solidFill>
                <a:schemeClr val="tx1"/>
              </a:solidFill>
              <a:latin typeface="BIZ UDゴシック" panose="020B0400000000000000" pitchFamily="49" charset="-128"/>
              <a:ea typeface="BIZ UDゴシック" panose="020B0400000000000000" pitchFamily="49" charset="-128"/>
            </a:rPr>
            <a:t>８時間＝</a:t>
          </a:r>
          <a:r>
            <a:rPr kumimoji="1" lang="en-US" altLang="ja-JP" sz="1100" kern="1200">
              <a:solidFill>
                <a:schemeClr val="tx1"/>
              </a:solidFill>
              <a:latin typeface="BIZ UDゴシック" panose="020B0400000000000000" pitchFamily="49" charset="-128"/>
              <a:ea typeface="BIZ UDゴシック" panose="020B0400000000000000" pitchFamily="49" charset="-128"/>
            </a:rPr>
            <a:t>160</a:t>
          </a:r>
          <a:r>
            <a:rPr kumimoji="1" lang="ja-JP" altLang="en-US" sz="1100" kern="1200">
              <a:solidFill>
                <a:schemeClr val="tx1"/>
              </a:solidFill>
              <a:latin typeface="BIZ UDゴシック" panose="020B0400000000000000" pitchFamily="49" charset="-128"/>
              <a:ea typeface="BIZ UDゴシック" panose="020B0400000000000000" pitchFamily="49" charset="-128"/>
            </a:rPr>
            <a:t>時間</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1</xdr:colOff>
      <xdr:row>11</xdr:row>
      <xdr:rowOff>1</xdr:rowOff>
    </xdr:from>
    <xdr:to>
      <xdr:col>12</xdr:col>
      <xdr:colOff>5705476</xdr:colOff>
      <xdr:row>15</xdr:row>
      <xdr:rowOff>123825</xdr:rowOff>
    </xdr:to>
    <xdr:sp macro="" textlink="">
      <xdr:nvSpPr>
        <xdr:cNvPr id="39" name="正方形/長方形 38">
          <a:extLst>
            <a:ext uri="{FF2B5EF4-FFF2-40B4-BE49-F238E27FC236}">
              <a16:creationId xmlns:a16="http://schemas.microsoft.com/office/drawing/2014/main" id="{79CA375A-74F0-4E92-AB93-AF01624046B2}"/>
            </a:ext>
          </a:extLst>
        </xdr:cNvPr>
        <xdr:cNvSpPr/>
      </xdr:nvSpPr>
      <xdr:spPr>
        <a:xfrm>
          <a:off x="5762626" y="2305051"/>
          <a:ext cx="7848600" cy="1076324"/>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イ</a:t>
          </a:r>
          <a:r>
            <a:rPr kumimoji="1" lang="en-US" altLang="ja-JP" sz="1200" u="none" kern="1200">
              <a:solidFill>
                <a:schemeClr val="tx1"/>
              </a:solidFill>
              <a:latin typeface="BIZ UDゴシック" panose="020B0400000000000000" pitchFamily="49" charset="-128"/>
              <a:ea typeface="BIZ UDゴシック" panose="020B0400000000000000" pitchFamily="49" charset="-128"/>
            </a:rPr>
            <a:t>) </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下表の対象となる「賃金等」について、</a:t>
          </a:r>
          <a:r>
            <a:rPr kumimoji="1" lang="ja-JP" altLang="en-US" sz="1200" u="sng" kern="1200">
              <a:solidFill>
                <a:srgbClr val="FF0000"/>
              </a:solidFill>
              <a:latin typeface="BIZ UDPゴシック" panose="020B0400000000000000" pitchFamily="50" charset="-128"/>
              <a:ea typeface="BIZ UDPゴシック" panose="020B0400000000000000" pitchFamily="50" charset="-128"/>
            </a:rPr>
            <a:t>１か月当たりの賃金を</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入力してください。</a:t>
          </a:r>
          <a:endParaRPr kumimoji="1" lang="en-US" altLang="ja-JP" sz="1200" u="none" kern="1200">
            <a:solidFill>
              <a:schemeClr val="tx1"/>
            </a:solidFill>
            <a:latin typeface="BIZ UDゴシック" panose="020B0400000000000000" pitchFamily="49" charset="-128"/>
            <a:ea typeface="BIZ UDゴシック" panose="020B0400000000000000" pitchFamily="49" charset="-128"/>
          </a:endParaRPr>
        </a:p>
        <a:p>
          <a:pPr algn="l"/>
          <a:r>
            <a:rPr lang="en-US" altLang="ja-JP" sz="1100" u="none">
              <a:solidFill>
                <a:schemeClr val="tx1"/>
              </a:solidFill>
              <a:effectLst/>
              <a:latin typeface="BIZ UDゴシック" panose="020B0400000000000000" pitchFamily="49" charset="-128"/>
              <a:ea typeface="BIZ UDゴシック" panose="020B0400000000000000" pitchFamily="49" charset="-128"/>
              <a:cs typeface="+mn-cs"/>
            </a:rPr>
            <a:t>※</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複数月分がまとめて支払われる</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手当等</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については、</a:t>
          </a:r>
          <a:r>
            <a:rPr lang="ja-JP" altLang="ja-JP" sz="1100" u="none">
              <a:solidFill>
                <a:srgbClr val="FF0000"/>
              </a:solidFill>
              <a:effectLst/>
              <a:latin typeface="BIZ UDPゴシック" panose="020B0400000000000000" pitchFamily="50" charset="-128"/>
              <a:ea typeface="BIZ UDPゴシック" panose="020B0400000000000000" pitchFamily="50" charset="-128"/>
              <a:cs typeface="+mn-cs"/>
            </a:rPr>
            <a:t>直近に支払われた額を１か月当たりに換算した</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額で入力してください。</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endParaRPr kumimoji="1" lang="en-US" altLang="ja-JP" sz="1100" u="none" kern="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例：通勤手当で、年２回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円を支給している場合</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６か月（年２回＝６か月に１回）＝</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円（１か月当たり）</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 </a:t>
          </a:r>
        </a:p>
      </xdr:txBody>
    </xdr:sp>
    <xdr:clientData/>
  </xdr:twoCellAnchor>
  <xdr:twoCellAnchor>
    <xdr:from>
      <xdr:col>6</xdr:col>
      <xdr:colOff>0</xdr:colOff>
      <xdr:row>14</xdr:row>
      <xdr:rowOff>0</xdr:rowOff>
    </xdr:from>
    <xdr:to>
      <xdr:col>10</xdr:col>
      <xdr:colOff>0</xdr:colOff>
      <xdr:row>17</xdr:row>
      <xdr:rowOff>123825</xdr:rowOff>
    </xdr:to>
    <xdr:cxnSp macro="">
      <xdr:nvCxnSpPr>
        <xdr:cNvPr id="21" name="直線矢印コネクタ 20">
          <a:extLst>
            <a:ext uri="{FF2B5EF4-FFF2-40B4-BE49-F238E27FC236}">
              <a16:creationId xmlns:a16="http://schemas.microsoft.com/office/drawing/2014/main" id="{2EA3977E-C912-4836-A9B3-DBA55BAF5773}"/>
            </a:ext>
          </a:extLst>
        </xdr:cNvPr>
        <xdr:cNvCxnSpPr/>
      </xdr:nvCxnSpPr>
      <xdr:spPr>
        <a:xfrm flipH="1">
          <a:off x="4276725" y="3019425"/>
          <a:ext cx="1485900" cy="838200"/>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1303428</xdr:colOff>
      <xdr:row>1</xdr:row>
      <xdr:rowOff>267943</xdr:rowOff>
    </xdr:to>
    <xdr:sp macro="" textlink="">
      <xdr:nvSpPr>
        <xdr:cNvPr id="14" name="正方形/長方形 13">
          <a:extLst>
            <a:ext uri="{FF2B5EF4-FFF2-40B4-BE49-F238E27FC236}">
              <a16:creationId xmlns:a16="http://schemas.microsoft.com/office/drawing/2014/main" id="{7324AA17-0D87-4E46-BB1E-18406F7FF5ED}"/>
            </a:ext>
          </a:extLst>
        </xdr:cNvPr>
        <xdr:cNvSpPr/>
      </xdr:nvSpPr>
      <xdr:spPr>
        <a:xfrm>
          <a:off x="5762625" y="238125"/>
          <a:ext cx="3446553" cy="267943"/>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黄色に塗られている箇所を入力してください。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0</xdr:colOff>
      <xdr:row>3</xdr:row>
      <xdr:rowOff>0</xdr:rowOff>
    </xdr:from>
    <xdr:to>
      <xdr:col>12</xdr:col>
      <xdr:colOff>1962150</xdr:colOff>
      <xdr:row>4</xdr:row>
      <xdr:rowOff>28162</xdr:rowOff>
    </xdr:to>
    <xdr:sp macro="" textlink="">
      <xdr:nvSpPr>
        <xdr:cNvPr id="15" name="正方形/長方形 14">
          <a:extLst>
            <a:ext uri="{FF2B5EF4-FFF2-40B4-BE49-F238E27FC236}">
              <a16:creationId xmlns:a16="http://schemas.microsoft.com/office/drawing/2014/main" id="{C0351806-1909-40AF-8350-F7618E06471B}"/>
            </a:ext>
          </a:extLst>
        </xdr:cNvPr>
        <xdr:cNvSpPr/>
      </xdr:nvSpPr>
      <xdr:spPr>
        <a:xfrm>
          <a:off x="5762625" y="647700"/>
          <a:ext cx="4105275" cy="266287"/>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「諸手当」はプルダウンから選択してください。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19050</xdr:colOff>
      <xdr:row>11</xdr:row>
      <xdr:rowOff>133350</xdr:rowOff>
    </xdr:from>
    <xdr:to>
      <xdr:col>12</xdr:col>
      <xdr:colOff>6353175</xdr:colOff>
      <xdr:row>16</xdr:row>
      <xdr:rowOff>28575</xdr:rowOff>
    </xdr:to>
    <xdr:sp macro="" textlink="">
      <xdr:nvSpPr>
        <xdr:cNvPr id="17" name="正方形/長方形 16">
          <a:extLst>
            <a:ext uri="{FF2B5EF4-FFF2-40B4-BE49-F238E27FC236}">
              <a16:creationId xmlns:a16="http://schemas.microsoft.com/office/drawing/2014/main" id="{27B611B3-1BAF-427B-AE25-401AB32B4776}"/>
            </a:ext>
          </a:extLst>
        </xdr:cNvPr>
        <xdr:cNvSpPr/>
      </xdr:nvSpPr>
      <xdr:spPr>
        <a:xfrm>
          <a:off x="5781675" y="2438400"/>
          <a:ext cx="8477250" cy="1085850"/>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イ</a:t>
          </a:r>
          <a:r>
            <a:rPr kumimoji="1" lang="en-US" altLang="ja-JP" sz="1200" u="none" kern="1200">
              <a:solidFill>
                <a:schemeClr val="tx1"/>
              </a:solidFill>
              <a:latin typeface="BIZ UDゴシック" panose="020B0400000000000000" pitchFamily="49" charset="-128"/>
              <a:ea typeface="BIZ UDゴシック" panose="020B0400000000000000" pitchFamily="49" charset="-128"/>
            </a:rPr>
            <a:t>) </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下表の対象となる「賃金等」について、</a:t>
          </a:r>
          <a:r>
            <a:rPr kumimoji="1" lang="ja-JP" altLang="en-US" sz="1200" u="none" kern="1200">
              <a:solidFill>
                <a:srgbClr val="FF0000"/>
              </a:solidFill>
              <a:latin typeface="BIZ UDPゴシック" panose="020B0400000000000000" pitchFamily="50" charset="-128"/>
              <a:ea typeface="BIZ UDPゴシック" panose="020B0400000000000000" pitchFamily="50" charset="-128"/>
            </a:rPr>
            <a:t>１か月当たりの賃金を</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入力してください。</a:t>
          </a:r>
          <a:endParaRPr kumimoji="1" lang="en-US" altLang="ja-JP" sz="1200" u="none" kern="1200">
            <a:solidFill>
              <a:schemeClr val="tx1"/>
            </a:solidFill>
            <a:latin typeface="BIZ UDゴシック" panose="020B0400000000000000" pitchFamily="49" charset="-128"/>
            <a:ea typeface="BIZ UDゴシック" panose="020B0400000000000000" pitchFamily="49" charset="-128"/>
          </a:endParaRPr>
        </a:p>
        <a:p>
          <a:pPr algn="l"/>
          <a:r>
            <a:rPr lang="en-US" altLang="ja-JP" sz="1100" u="none">
              <a:solidFill>
                <a:schemeClr val="tx1"/>
              </a:solidFill>
              <a:effectLst/>
              <a:latin typeface="BIZ UDゴシック" panose="020B0400000000000000" pitchFamily="49" charset="-128"/>
              <a:ea typeface="BIZ UDゴシック" panose="020B0400000000000000" pitchFamily="49" charset="-128"/>
              <a:cs typeface="+mn-cs"/>
            </a:rPr>
            <a:t>※</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複数月分がまとめて支払われる</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手当等</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については、</a:t>
          </a:r>
          <a:r>
            <a:rPr lang="ja-JP" altLang="ja-JP" sz="1100" u="none">
              <a:solidFill>
                <a:srgbClr val="FF0000"/>
              </a:solidFill>
              <a:effectLst/>
              <a:latin typeface="BIZ UDPゴシック" panose="020B0400000000000000" pitchFamily="50" charset="-128"/>
              <a:ea typeface="BIZ UDPゴシック" panose="020B0400000000000000" pitchFamily="50" charset="-128"/>
              <a:cs typeface="+mn-cs"/>
            </a:rPr>
            <a:t>直近に支払われた額を１か月当たりに換算した</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賃金を入力してください。</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endParaRPr kumimoji="1" lang="en-US" altLang="ja-JP" sz="1100" u="none" kern="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例：職務手当で、年２回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円を支給している場合</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６か月（年２回＝６か月に１回）＝</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円（１か月当たり）</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 </a:t>
          </a:r>
        </a:p>
        <a:p>
          <a:pPr algn="l"/>
          <a:endParaRPr kumimoji="1" lang="en-US" altLang="ja-JP" sz="1100" u="sng"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10</xdr:col>
      <xdr:colOff>0</xdr:colOff>
      <xdr:row>16</xdr:row>
      <xdr:rowOff>209550</xdr:rowOff>
    </xdr:from>
    <xdr:to>
      <xdr:col>12</xdr:col>
      <xdr:colOff>5705475</xdr:colOff>
      <xdr:row>27</xdr:row>
      <xdr:rowOff>219075</xdr:rowOff>
    </xdr:to>
    <xdr:pic>
      <xdr:nvPicPr>
        <xdr:cNvPr id="25" name="図 24">
          <a:extLst>
            <a:ext uri="{FF2B5EF4-FFF2-40B4-BE49-F238E27FC236}">
              <a16:creationId xmlns:a16="http://schemas.microsoft.com/office/drawing/2014/main" id="{9683B1AA-2B57-5E3B-E35F-85CB5E1A2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62625" y="3705225"/>
          <a:ext cx="7848600" cy="2628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0</xdr:colOff>
      <xdr:row>5</xdr:row>
      <xdr:rowOff>0</xdr:rowOff>
    </xdr:from>
    <xdr:to>
      <xdr:col>12</xdr:col>
      <xdr:colOff>6477000</xdr:colOff>
      <xdr:row>10</xdr:row>
      <xdr:rowOff>152400</xdr:rowOff>
    </xdr:to>
    <xdr:sp macro="" textlink="">
      <xdr:nvSpPr>
        <xdr:cNvPr id="26" name="正方形/長方形 25">
          <a:extLst>
            <a:ext uri="{FF2B5EF4-FFF2-40B4-BE49-F238E27FC236}">
              <a16:creationId xmlns:a16="http://schemas.microsoft.com/office/drawing/2014/main" id="{EE14C8BE-470F-461F-9788-74BF5E68AE1D}"/>
            </a:ext>
          </a:extLst>
        </xdr:cNvPr>
        <xdr:cNvSpPr/>
      </xdr:nvSpPr>
      <xdr:spPr>
        <a:xfrm>
          <a:off x="5762625" y="1123950"/>
          <a:ext cx="8620125" cy="1095375"/>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kern="1200">
              <a:solidFill>
                <a:srgbClr val="FF0000"/>
              </a:solidFill>
              <a:latin typeface="BIZ UDPゴシック" panose="020B0400000000000000" pitchFamily="50" charset="-128"/>
              <a:ea typeface="BIZ UDPゴシック" panose="020B0400000000000000" pitchFamily="50" charset="-128"/>
            </a:rPr>
            <a:t>(</a:t>
          </a:r>
          <a:r>
            <a:rPr kumimoji="1" lang="ja-JP" altLang="en-US" sz="1200" kern="1200">
              <a:solidFill>
                <a:srgbClr val="FF0000"/>
              </a:solidFill>
              <a:latin typeface="BIZ UDPゴシック" panose="020B0400000000000000" pitchFamily="50" charset="-128"/>
              <a:ea typeface="BIZ UDPゴシック" panose="020B0400000000000000" pitchFamily="50" charset="-128"/>
            </a:rPr>
            <a:t>ア</a:t>
          </a:r>
          <a:r>
            <a:rPr kumimoji="1" lang="en-US" altLang="ja-JP" sz="1200" kern="1200">
              <a:solidFill>
                <a:srgbClr val="FF0000"/>
              </a:solidFill>
              <a:latin typeface="BIZ UDPゴシック" panose="020B0400000000000000" pitchFamily="50" charset="-128"/>
              <a:ea typeface="BIZ UDPゴシック" panose="020B0400000000000000" pitchFamily="50" charset="-128"/>
            </a:rPr>
            <a:t>) </a:t>
          </a:r>
          <a:r>
            <a:rPr kumimoji="1" lang="ja-JP" altLang="en-US" sz="1200" kern="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所定労働時間」とは、就業規則等で定められた始業時刻から終業時刻までの時間から休憩時間を差し引いた労働時間をいいます。</a:t>
          </a:r>
          <a:endParaRPr kumimoji="1" lang="en-US" altLang="ja-JP"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r>
            <a:rPr kumimoji="1" lang="ja-JP" altLang="en-US" sz="1200" u="sng" kern="1200">
              <a:solidFill>
                <a:srgbClr val="FF0000"/>
              </a:solidFill>
              <a:latin typeface="BIZ UDPゴシック" panose="020B0400000000000000" pitchFamily="50" charset="-128"/>
              <a:ea typeface="BIZ UDPゴシック" panose="020B0400000000000000" pitchFamily="50" charset="-128"/>
            </a:rPr>
            <a:t>１か月間における</a:t>
          </a:r>
          <a:r>
            <a:rPr kumimoji="1" lang="ja-JP" altLang="en-US" sz="1200" kern="1200">
              <a:solidFill>
                <a:schemeClr val="tx1"/>
              </a:solidFill>
              <a:latin typeface="BIZ UDPゴシック" panose="020B0400000000000000" pitchFamily="50" charset="-128"/>
              <a:ea typeface="BIZ UDPゴシック" panose="020B0400000000000000" pitchFamily="50" charset="-128"/>
            </a:rPr>
            <a:t>勤務時間を入力してください。</a:t>
          </a:r>
          <a:endParaRPr kumimoji="1" lang="en-US" altLang="ja-JP" sz="1200" kern="1200">
            <a:solidFill>
              <a:schemeClr val="tx1"/>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chemeClr val="tx1"/>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a:t>
          </a:r>
          <a:r>
            <a:rPr kumimoji="0"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所定労働時間以外の労働時間（いわゆる「時間外労働」に当たる時間）を勤務時間に含めないようにしてください。</a:t>
          </a: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　例：１日８時間、計２０日勤務した場合　　</a:t>
          </a:r>
          <a:r>
            <a:rPr kumimoji="1" lang="en-US" altLang="ja-JP" sz="1100" kern="1200">
              <a:solidFill>
                <a:schemeClr val="tx1"/>
              </a:solidFill>
              <a:latin typeface="BIZ UDゴシック" panose="020B0400000000000000" pitchFamily="49" charset="-128"/>
              <a:ea typeface="BIZ UDゴシック" panose="020B0400000000000000" pitchFamily="49" charset="-128"/>
            </a:rPr>
            <a:t>20</a:t>
          </a:r>
          <a:r>
            <a:rPr kumimoji="1" lang="ja-JP" altLang="en-US" sz="1100" kern="1200">
              <a:solidFill>
                <a:schemeClr val="tx1"/>
              </a:solidFill>
              <a:latin typeface="BIZ UDゴシック" panose="020B0400000000000000" pitchFamily="49" charset="-128"/>
              <a:ea typeface="BIZ UDゴシック" panose="020B0400000000000000" pitchFamily="49" charset="-128"/>
            </a:rPr>
            <a:t>日</a:t>
          </a:r>
          <a:r>
            <a:rPr kumimoji="1" lang="en-US" altLang="ja-JP" sz="1100" kern="1200">
              <a:solidFill>
                <a:schemeClr val="tx1"/>
              </a:solidFill>
              <a:latin typeface="BIZ UDゴシック" panose="020B0400000000000000" pitchFamily="49" charset="-128"/>
              <a:ea typeface="BIZ UDゴシック" panose="020B0400000000000000" pitchFamily="49" charset="-128"/>
            </a:rPr>
            <a:t>×</a:t>
          </a:r>
          <a:r>
            <a:rPr kumimoji="1" lang="ja-JP" altLang="en-US" sz="1100" kern="1200">
              <a:solidFill>
                <a:schemeClr val="tx1"/>
              </a:solidFill>
              <a:latin typeface="BIZ UDゴシック" panose="020B0400000000000000" pitchFamily="49" charset="-128"/>
              <a:ea typeface="BIZ UDゴシック" panose="020B0400000000000000" pitchFamily="49" charset="-128"/>
            </a:rPr>
            <a:t>８時間＝</a:t>
          </a:r>
          <a:r>
            <a:rPr kumimoji="1" lang="en-US" altLang="ja-JP" sz="1100" kern="1200">
              <a:solidFill>
                <a:schemeClr val="tx1"/>
              </a:solidFill>
              <a:latin typeface="BIZ UDゴシック" panose="020B0400000000000000" pitchFamily="49" charset="-128"/>
              <a:ea typeface="BIZ UDゴシック" panose="020B0400000000000000" pitchFamily="49" charset="-128"/>
            </a:rPr>
            <a:t>160</a:t>
          </a:r>
          <a:r>
            <a:rPr kumimoji="1" lang="ja-JP" altLang="en-US" sz="1100" kern="1200">
              <a:solidFill>
                <a:schemeClr val="tx1"/>
              </a:solidFill>
              <a:latin typeface="BIZ UDゴシック" panose="020B0400000000000000" pitchFamily="49" charset="-128"/>
              <a:ea typeface="BIZ UDゴシック" panose="020B0400000000000000" pitchFamily="49" charset="-128"/>
            </a:rPr>
            <a:t>時間</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1</xdr:row>
      <xdr:rowOff>0</xdr:rowOff>
    </xdr:from>
    <xdr:to>
      <xdr:col>12</xdr:col>
      <xdr:colOff>1303428</xdr:colOff>
      <xdr:row>1</xdr:row>
      <xdr:rowOff>267943</xdr:rowOff>
    </xdr:to>
    <xdr:sp macro="" textlink="">
      <xdr:nvSpPr>
        <xdr:cNvPr id="2" name="正方形/長方形 1">
          <a:extLst>
            <a:ext uri="{FF2B5EF4-FFF2-40B4-BE49-F238E27FC236}">
              <a16:creationId xmlns:a16="http://schemas.microsoft.com/office/drawing/2014/main" id="{88F9830B-DEF7-4003-8A60-896DAA7AF578}"/>
            </a:ext>
          </a:extLst>
        </xdr:cNvPr>
        <xdr:cNvSpPr/>
      </xdr:nvSpPr>
      <xdr:spPr>
        <a:xfrm>
          <a:off x="5762625" y="238125"/>
          <a:ext cx="3446553" cy="267943"/>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黄色に塗られている箇所を入力してください。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0</xdr:colOff>
      <xdr:row>3</xdr:row>
      <xdr:rowOff>0</xdr:rowOff>
    </xdr:from>
    <xdr:to>
      <xdr:col>12</xdr:col>
      <xdr:colOff>1962150</xdr:colOff>
      <xdr:row>4</xdr:row>
      <xdr:rowOff>28162</xdr:rowOff>
    </xdr:to>
    <xdr:sp macro="" textlink="">
      <xdr:nvSpPr>
        <xdr:cNvPr id="3" name="正方形/長方形 2">
          <a:extLst>
            <a:ext uri="{FF2B5EF4-FFF2-40B4-BE49-F238E27FC236}">
              <a16:creationId xmlns:a16="http://schemas.microsoft.com/office/drawing/2014/main" id="{CBD7E364-1141-4924-A0A7-4D716826453C}"/>
            </a:ext>
          </a:extLst>
        </xdr:cNvPr>
        <xdr:cNvSpPr/>
      </xdr:nvSpPr>
      <xdr:spPr>
        <a:xfrm>
          <a:off x="5762625" y="647700"/>
          <a:ext cx="4105275" cy="266287"/>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「諸手当」はプルダウンから選択してください。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19050</xdr:colOff>
      <xdr:row>11</xdr:row>
      <xdr:rowOff>133350</xdr:rowOff>
    </xdr:from>
    <xdr:to>
      <xdr:col>12</xdr:col>
      <xdr:colOff>6353175</xdr:colOff>
      <xdr:row>16</xdr:row>
      <xdr:rowOff>28575</xdr:rowOff>
    </xdr:to>
    <xdr:sp macro="" textlink="">
      <xdr:nvSpPr>
        <xdr:cNvPr id="4" name="正方形/長方形 3">
          <a:extLst>
            <a:ext uri="{FF2B5EF4-FFF2-40B4-BE49-F238E27FC236}">
              <a16:creationId xmlns:a16="http://schemas.microsoft.com/office/drawing/2014/main" id="{F01F9851-8CC1-4901-B403-CAE8F38CF996}"/>
            </a:ext>
          </a:extLst>
        </xdr:cNvPr>
        <xdr:cNvSpPr/>
      </xdr:nvSpPr>
      <xdr:spPr>
        <a:xfrm>
          <a:off x="5781675" y="2438400"/>
          <a:ext cx="8477250" cy="1085850"/>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イ</a:t>
          </a:r>
          <a:r>
            <a:rPr kumimoji="1" lang="en-US" altLang="ja-JP" sz="1200" u="none" kern="1200">
              <a:solidFill>
                <a:schemeClr val="tx1"/>
              </a:solidFill>
              <a:latin typeface="BIZ UDゴシック" panose="020B0400000000000000" pitchFamily="49" charset="-128"/>
              <a:ea typeface="BIZ UDゴシック" panose="020B0400000000000000" pitchFamily="49" charset="-128"/>
            </a:rPr>
            <a:t>) </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下表の対象となる「賃金等」について、</a:t>
          </a:r>
          <a:r>
            <a:rPr kumimoji="1" lang="ja-JP" altLang="en-US" sz="1200" u="none" kern="1200">
              <a:solidFill>
                <a:srgbClr val="FF0000"/>
              </a:solidFill>
              <a:latin typeface="BIZ UDPゴシック" panose="020B0400000000000000" pitchFamily="50" charset="-128"/>
              <a:ea typeface="BIZ UDPゴシック" panose="020B0400000000000000" pitchFamily="50" charset="-128"/>
            </a:rPr>
            <a:t>１か月当たりの賃金を</a:t>
          </a:r>
          <a:r>
            <a:rPr kumimoji="1" lang="ja-JP" altLang="en-US" sz="1200" u="none" kern="1200">
              <a:solidFill>
                <a:schemeClr val="tx1"/>
              </a:solidFill>
              <a:latin typeface="BIZ UDゴシック" panose="020B0400000000000000" pitchFamily="49" charset="-128"/>
              <a:ea typeface="BIZ UDゴシック" panose="020B0400000000000000" pitchFamily="49" charset="-128"/>
            </a:rPr>
            <a:t>入力してください。</a:t>
          </a:r>
          <a:endParaRPr kumimoji="1" lang="en-US" altLang="ja-JP" sz="1200" u="none" kern="1200">
            <a:solidFill>
              <a:schemeClr val="tx1"/>
            </a:solidFill>
            <a:latin typeface="BIZ UDゴシック" panose="020B0400000000000000" pitchFamily="49" charset="-128"/>
            <a:ea typeface="BIZ UDゴシック" panose="020B0400000000000000" pitchFamily="49" charset="-128"/>
          </a:endParaRPr>
        </a:p>
        <a:p>
          <a:pPr algn="l"/>
          <a:r>
            <a:rPr lang="en-US" altLang="ja-JP" sz="1100" u="none">
              <a:solidFill>
                <a:schemeClr val="tx1"/>
              </a:solidFill>
              <a:effectLst/>
              <a:latin typeface="BIZ UDゴシック" panose="020B0400000000000000" pitchFamily="49" charset="-128"/>
              <a:ea typeface="BIZ UDゴシック" panose="020B0400000000000000" pitchFamily="49" charset="-128"/>
              <a:cs typeface="+mn-cs"/>
            </a:rPr>
            <a:t>※</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複数月分がまとめて支払われる</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手当等</a:t>
          </a:r>
          <a:r>
            <a:rPr lang="ja-JP" altLang="ja-JP" sz="1100" u="none">
              <a:solidFill>
                <a:schemeClr val="tx1"/>
              </a:solidFill>
              <a:effectLst/>
              <a:latin typeface="BIZ UDゴシック" panose="020B0400000000000000" pitchFamily="49" charset="-128"/>
              <a:ea typeface="BIZ UDゴシック" panose="020B0400000000000000" pitchFamily="49" charset="-128"/>
              <a:cs typeface="+mn-cs"/>
            </a:rPr>
            <a:t>については、</a:t>
          </a:r>
          <a:r>
            <a:rPr lang="ja-JP" altLang="ja-JP" sz="1100" u="none">
              <a:solidFill>
                <a:srgbClr val="FF0000"/>
              </a:solidFill>
              <a:effectLst/>
              <a:latin typeface="BIZ UDPゴシック" panose="020B0400000000000000" pitchFamily="50" charset="-128"/>
              <a:ea typeface="BIZ UDPゴシック" panose="020B0400000000000000" pitchFamily="50" charset="-128"/>
              <a:cs typeface="+mn-cs"/>
            </a:rPr>
            <a:t>直近に支払われた額を１か月当たりに換算した</a:t>
          </a:r>
          <a:r>
            <a:rPr lang="ja-JP" altLang="en-US" sz="1100" u="none">
              <a:solidFill>
                <a:schemeClr val="tx1"/>
              </a:solidFill>
              <a:effectLst/>
              <a:latin typeface="BIZ UDゴシック" panose="020B0400000000000000" pitchFamily="49" charset="-128"/>
              <a:ea typeface="BIZ UDゴシック" panose="020B0400000000000000" pitchFamily="49" charset="-128"/>
              <a:cs typeface="+mn-cs"/>
            </a:rPr>
            <a:t>賃金を入力してください。</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endParaRPr kumimoji="1" lang="en-US" altLang="ja-JP" sz="1100" u="none" kern="1200">
            <a:solidFill>
              <a:srgbClr val="FF0000"/>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例：職務手当で、年２回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円を支給している場合</a:t>
          </a:r>
          <a:endParaRPr kumimoji="1" lang="en-US" altLang="ja-JP" sz="1100" u="none" kern="1200">
            <a:solidFill>
              <a:schemeClr val="tx1"/>
            </a:solidFill>
            <a:latin typeface="BIZ UDゴシック" panose="020B0400000000000000" pitchFamily="49" charset="-128"/>
            <a:ea typeface="BIZ UDゴシック" panose="020B0400000000000000" pitchFamily="49" charset="-128"/>
          </a:endParaRPr>
        </a:p>
        <a:p>
          <a:pPr algn="l"/>
          <a:r>
            <a:rPr kumimoji="1" lang="ja-JP" altLang="en-US" sz="1100" u="none" kern="1200">
              <a:solidFill>
                <a:schemeClr val="tx1"/>
              </a:solidFill>
              <a:latin typeface="BIZ UDゴシック" panose="020B0400000000000000" pitchFamily="49" charset="-128"/>
              <a:ea typeface="BIZ UDゴシック" panose="020B0400000000000000" pitchFamily="49" charset="-128"/>
            </a:rPr>
            <a:t>　　</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36,000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６か月（年２回＝６か月に１回）＝</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6,000</a:t>
          </a:r>
          <a:r>
            <a:rPr kumimoji="1" lang="ja-JP" altLang="en-US" sz="1100" u="none" kern="1200">
              <a:solidFill>
                <a:schemeClr val="tx1"/>
              </a:solidFill>
              <a:latin typeface="BIZ UDゴシック" panose="020B0400000000000000" pitchFamily="49" charset="-128"/>
              <a:ea typeface="BIZ UDゴシック" panose="020B0400000000000000" pitchFamily="49" charset="-128"/>
            </a:rPr>
            <a:t>円（１か月当たり）</a:t>
          </a:r>
          <a:r>
            <a:rPr kumimoji="1" lang="en-US" altLang="ja-JP" sz="1100" u="none" kern="1200">
              <a:solidFill>
                <a:schemeClr val="tx1"/>
              </a:solidFill>
              <a:latin typeface="BIZ UDゴシック" panose="020B0400000000000000" pitchFamily="49" charset="-128"/>
              <a:ea typeface="BIZ UDゴシック" panose="020B0400000000000000" pitchFamily="49" charset="-128"/>
            </a:rPr>
            <a:t> </a:t>
          </a:r>
        </a:p>
        <a:p>
          <a:pPr algn="l"/>
          <a:endParaRPr kumimoji="1" lang="en-US" altLang="ja-JP" sz="1100" u="sng"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editAs="oneCell">
    <xdr:from>
      <xdr:col>10</xdr:col>
      <xdr:colOff>9525</xdr:colOff>
      <xdr:row>16</xdr:row>
      <xdr:rowOff>219075</xdr:rowOff>
    </xdr:from>
    <xdr:to>
      <xdr:col>12</xdr:col>
      <xdr:colOff>5715000</xdr:colOff>
      <xdr:row>27</xdr:row>
      <xdr:rowOff>228600</xdr:rowOff>
    </xdr:to>
    <xdr:pic>
      <xdr:nvPicPr>
        <xdr:cNvPr id="5" name="図 4">
          <a:extLst>
            <a:ext uri="{FF2B5EF4-FFF2-40B4-BE49-F238E27FC236}">
              <a16:creationId xmlns:a16="http://schemas.microsoft.com/office/drawing/2014/main" id="{7395964D-C6C6-4F09-913F-9E7F6805E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72150" y="3714750"/>
          <a:ext cx="7848600" cy="2628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0</xdr:colOff>
      <xdr:row>5</xdr:row>
      <xdr:rowOff>0</xdr:rowOff>
    </xdr:from>
    <xdr:to>
      <xdr:col>12</xdr:col>
      <xdr:colOff>6477000</xdr:colOff>
      <xdr:row>10</xdr:row>
      <xdr:rowOff>152400</xdr:rowOff>
    </xdr:to>
    <xdr:sp macro="" textlink="">
      <xdr:nvSpPr>
        <xdr:cNvPr id="6" name="正方形/長方形 5">
          <a:extLst>
            <a:ext uri="{FF2B5EF4-FFF2-40B4-BE49-F238E27FC236}">
              <a16:creationId xmlns:a16="http://schemas.microsoft.com/office/drawing/2014/main" id="{4F593A3B-A0FC-4990-99A0-E67F742B873F}"/>
            </a:ext>
          </a:extLst>
        </xdr:cNvPr>
        <xdr:cNvSpPr/>
      </xdr:nvSpPr>
      <xdr:spPr>
        <a:xfrm>
          <a:off x="5762625" y="1123950"/>
          <a:ext cx="8620125" cy="1095375"/>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kern="1200">
              <a:solidFill>
                <a:srgbClr val="FF0000"/>
              </a:solidFill>
              <a:latin typeface="BIZ UDPゴシック" panose="020B0400000000000000" pitchFamily="50" charset="-128"/>
              <a:ea typeface="BIZ UDPゴシック" panose="020B0400000000000000" pitchFamily="50" charset="-128"/>
            </a:rPr>
            <a:t>(</a:t>
          </a:r>
          <a:r>
            <a:rPr kumimoji="1" lang="ja-JP" altLang="en-US" sz="1200" kern="1200">
              <a:solidFill>
                <a:srgbClr val="FF0000"/>
              </a:solidFill>
              <a:latin typeface="BIZ UDPゴシック" panose="020B0400000000000000" pitchFamily="50" charset="-128"/>
              <a:ea typeface="BIZ UDPゴシック" panose="020B0400000000000000" pitchFamily="50" charset="-128"/>
            </a:rPr>
            <a:t>ア</a:t>
          </a:r>
          <a:r>
            <a:rPr kumimoji="1" lang="en-US" altLang="ja-JP" sz="1200" kern="1200">
              <a:solidFill>
                <a:srgbClr val="FF0000"/>
              </a:solidFill>
              <a:latin typeface="BIZ UDPゴシック" panose="020B0400000000000000" pitchFamily="50" charset="-128"/>
              <a:ea typeface="BIZ UDPゴシック" panose="020B0400000000000000" pitchFamily="50" charset="-128"/>
            </a:rPr>
            <a:t>) </a:t>
          </a:r>
          <a:r>
            <a:rPr kumimoji="1" lang="ja-JP" altLang="en-US" sz="1200" kern="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所定労働時間」とは、就業規則等で定められた始業時刻から終業時刻までの時間から休憩時間を差し引いた労働時間をいいます。</a:t>
          </a:r>
          <a:endParaRPr kumimoji="1" lang="en-US" altLang="ja-JP"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b="0" i="0" u="none" strike="noStrike" kern="120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a:t>
          </a:r>
          <a:r>
            <a:rPr kumimoji="1" lang="ja-JP" altLang="en-US" sz="1200" u="sng" kern="1200">
              <a:solidFill>
                <a:srgbClr val="FF0000"/>
              </a:solidFill>
              <a:latin typeface="BIZ UDPゴシック" panose="020B0400000000000000" pitchFamily="50" charset="-128"/>
              <a:ea typeface="BIZ UDPゴシック" panose="020B0400000000000000" pitchFamily="50" charset="-128"/>
            </a:rPr>
            <a:t>１か月間における</a:t>
          </a:r>
          <a:r>
            <a:rPr kumimoji="1" lang="ja-JP" altLang="en-US" sz="1200" kern="1200">
              <a:solidFill>
                <a:schemeClr val="tx1"/>
              </a:solidFill>
              <a:latin typeface="BIZ UDPゴシック" panose="020B0400000000000000" pitchFamily="50" charset="-128"/>
              <a:ea typeface="BIZ UDPゴシック" panose="020B0400000000000000" pitchFamily="50" charset="-128"/>
            </a:rPr>
            <a:t>勤務時間を入力してください。</a:t>
          </a:r>
          <a:endParaRPr kumimoji="1" lang="en-US" altLang="ja-JP" sz="1200" kern="1200">
            <a:solidFill>
              <a:schemeClr val="tx1"/>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chemeClr val="tx1"/>
              </a:solidFill>
              <a:effectLst/>
              <a:uLnTx/>
              <a:uFillTx/>
              <a:latin typeface="BIZ UDPゴシック" panose="020B0400000000000000" pitchFamily="50" charset="-128"/>
              <a:ea typeface="BIZ UDPゴシック" panose="020B0400000000000000" pitchFamily="50" charset="-128"/>
              <a:cs typeface="+mn-cs"/>
            </a:rPr>
            <a:t>　　　</a:t>
          </a:r>
          <a:r>
            <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a:t>
          </a:r>
          <a:r>
            <a:rPr kumimoji="0"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所定労働時間以外の労働時間（いわゆる「時間外労働」に当たる時間）を勤務時間に含めないようにしてください。</a:t>
          </a: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algn="l"/>
          <a:r>
            <a:rPr kumimoji="1" lang="ja-JP" altLang="en-US" sz="1100" kern="1200">
              <a:solidFill>
                <a:schemeClr val="tx1"/>
              </a:solidFill>
              <a:latin typeface="BIZ UDゴシック" panose="020B0400000000000000" pitchFamily="49" charset="-128"/>
              <a:ea typeface="BIZ UDゴシック" panose="020B0400000000000000" pitchFamily="49" charset="-128"/>
            </a:rPr>
            <a:t>　例：１日８時間、計２０日勤務した場合　　</a:t>
          </a:r>
          <a:r>
            <a:rPr kumimoji="1" lang="en-US" altLang="ja-JP" sz="1100" kern="1200">
              <a:solidFill>
                <a:schemeClr val="tx1"/>
              </a:solidFill>
              <a:latin typeface="BIZ UDゴシック" panose="020B0400000000000000" pitchFamily="49" charset="-128"/>
              <a:ea typeface="BIZ UDゴシック" panose="020B0400000000000000" pitchFamily="49" charset="-128"/>
            </a:rPr>
            <a:t>20</a:t>
          </a:r>
          <a:r>
            <a:rPr kumimoji="1" lang="ja-JP" altLang="en-US" sz="1100" kern="1200">
              <a:solidFill>
                <a:schemeClr val="tx1"/>
              </a:solidFill>
              <a:latin typeface="BIZ UDゴシック" panose="020B0400000000000000" pitchFamily="49" charset="-128"/>
              <a:ea typeface="BIZ UDゴシック" panose="020B0400000000000000" pitchFamily="49" charset="-128"/>
            </a:rPr>
            <a:t>日</a:t>
          </a:r>
          <a:r>
            <a:rPr kumimoji="1" lang="en-US" altLang="ja-JP" sz="1100" kern="1200">
              <a:solidFill>
                <a:schemeClr val="tx1"/>
              </a:solidFill>
              <a:latin typeface="BIZ UDゴシック" panose="020B0400000000000000" pitchFamily="49" charset="-128"/>
              <a:ea typeface="BIZ UDゴシック" panose="020B0400000000000000" pitchFamily="49" charset="-128"/>
            </a:rPr>
            <a:t>×</a:t>
          </a:r>
          <a:r>
            <a:rPr kumimoji="1" lang="ja-JP" altLang="en-US" sz="1100" kern="1200">
              <a:solidFill>
                <a:schemeClr val="tx1"/>
              </a:solidFill>
              <a:latin typeface="BIZ UDゴシック" panose="020B0400000000000000" pitchFamily="49" charset="-128"/>
              <a:ea typeface="BIZ UDゴシック" panose="020B0400000000000000" pitchFamily="49" charset="-128"/>
            </a:rPr>
            <a:t>８時間＝</a:t>
          </a:r>
          <a:r>
            <a:rPr kumimoji="1" lang="en-US" altLang="ja-JP" sz="1100" kern="1200">
              <a:solidFill>
                <a:schemeClr val="tx1"/>
              </a:solidFill>
              <a:latin typeface="BIZ UDゴシック" panose="020B0400000000000000" pitchFamily="49" charset="-128"/>
              <a:ea typeface="BIZ UDゴシック" panose="020B0400000000000000" pitchFamily="49" charset="-128"/>
            </a:rPr>
            <a:t>160</a:t>
          </a:r>
          <a:r>
            <a:rPr kumimoji="1" lang="ja-JP" altLang="en-US" sz="1100" kern="1200">
              <a:solidFill>
                <a:schemeClr val="tx1"/>
              </a:solidFill>
              <a:latin typeface="BIZ UDゴシック" panose="020B0400000000000000" pitchFamily="49" charset="-128"/>
              <a:ea typeface="BIZ UDゴシック" panose="020B0400000000000000" pitchFamily="49" charset="-128"/>
            </a:rPr>
            <a:t>時間</a:t>
          </a:r>
          <a:endParaRPr kumimoji="1" lang="en-US" altLang="ja-JP" sz="1100" kern="1200">
            <a:solidFill>
              <a:schemeClr val="tx1"/>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9525</xdr:colOff>
      <xdr:row>23</xdr:row>
      <xdr:rowOff>161925</xdr:rowOff>
    </xdr:from>
    <xdr:to>
      <xdr:col>12</xdr:col>
      <xdr:colOff>1312953</xdr:colOff>
      <xdr:row>24</xdr:row>
      <xdr:rowOff>180975</xdr:rowOff>
    </xdr:to>
    <xdr:sp macro="" textlink="">
      <xdr:nvSpPr>
        <xdr:cNvPr id="7" name="正方形/長方形 6">
          <a:extLst>
            <a:ext uri="{FF2B5EF4-FFF2-40B4-BE49-F238E27FC236}">
              <a16:creationId xmlns:a16="http://schemas.microsoft.com/office/drawing/2014/main" id="{EC0B7117-E34F-4C34-863C-79AFB6207BF6}"/>
            </a:ext>
          </a:extLst>
        </xdr:cNvPr>
        <xdr:cNvSpPr/>
      </xdr:nvSpPr>
      <xdr:spPr>
        <a:xfrm>
          <a:off x="5772150" y="5324475"/>
          <a:ext cx="3446553" cy="257175"/>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kern="1200">
              <a:solidFill>
                <a:srgbClr val="FF0000"/>
              </a:solidFill>
              <a:latin typeface="BIZ UDPゴシック" panose="020B0400000000000000" pitchFamily="50" charset="-128"/>
              <a:ea typeface="BIZ UDPゴシック" panose="020B0400000000000000" pitchFamily="50" charset="-128"/>
            </a:rPr>
            <a:t>必ず判定が「〇」であることを確認してください。</a:t>
          </a:r>
          <a:endParaRPr kumimoji="1" lang="en-US" altLang="ja-JP" sz="1200" kern="12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1314450</xdr:colOff>
      <xdr:row>1</xdr:row>
      <xdr:rowOff>142875</xdr:rowOff>
    </xdr:from>
    <xdr:to>
      <xdr:col>9</xdr:col>
      <xdr:colOff>361950</xdr:colOff>
      <xdr:row>5</xdr:row>
      <xdr:rowOff>0</xdr:rowOff>
    </xdr:to>
    <xdr:cxnSp macro="">
      <xdr:nvCxnSpPr>
        <xdr:cNvPr id="8" name="直線矢印コネクタ 7">
          <a:extLst>
            <a:ext uri="{FF2B5EF4-FFF2-40B4-BE49-F238E27FC236}">
              <a16:creationId xmlns:a16="http://schemas.microsoft.com/office/drawing/2014/main" id="{1139690A-DE9E-4AF7-A329-A5B232C2B5C1}"/>
            </a:ext>
          </a:extLst>
        </xdr:cNvPr>
        <xdr:cNvCxnSpPr/>
      </xdr:nvCxnSpPr>
      <xdr:spPr>
        <a:xfrm flipH="1">
          <a:off x="2571750" y="381000"/>
          <a:ext cx="3181350" cy="742950"/>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1152525</xdr:colOff>
      <xdr:row>3</xdr:row>
      <xdr:rowOff>210378</xdr:rowOff>
    </xdr:from>
    <xdr:to>
      <xdr:col>9</xdr:col>
      <xdr:colOff>304800</xdr:colOff>
      <xdr:row>15</xdr:row>
      <xdr:rowOff>200025</xdr:rowOff>
    </xdr:to>
    <xdr:cxnSp macro="">
      <xdr:nvCxnSpPr>
        <xdr:cNvPr id="9" name="直線矢印コネクタ 8">
          <a:extLst>
            <a:ext uri="{FF2B5EF4-FFF2-40B4-BE49-F238E27FC236}">
              <a16:creationId xmlns:a16="http://schemas.microsoft.com/office/drawing/2014/main" id="{0EAA138D-4461-4E41-B76C-E08AF7C972E4}"/>
            </a:ext>
          </a:extLst>
        </xdr:cNvPr>
        <xdr:cNvCxnSpPr/>
      </xdr:nvCxnSpPr>
      <xdr:spPr>
        <a:xfrm flipH="1">
          <a:off x="2409825" y="858078"/>
          <a:ext cx="3286125" cy="2599497"/>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295275</xdr:colOff>
      <xdr:row>24</xdr:row>
      <xdr:rowOff>38100</xdr:rowOff>
    </xdr:from>
    <xdr:to>
      <xdr:col>10</xdr:col>
      <xdr:colOff>0</xdr:colOff>
      <xdr:row>26</xdr:row>
      <xdr:rowOff>28575</xdr:rowOff>
    </xdr:to>
    <xdr:cxnSp macro="">
      <xdr:nvCxnSpPr>
        <xdr:cNvPr id="10" name="直線矢印コネクタ 9">
          <a:extLst>
            <a:ext uri="{FF2B5EF4-FFF2-40B4-BE49-F238E27FC236}">
              <a16:creationId xmlns:a16="http://schemas.microsoft.com/office/drawing/2014/main" id="{AB4106D6-9A16-454C-B7C1-8D50FFB896E1}"/>
            </a:ext>
          </a:extLst>
        </xdr:cNvPr>
        <xdr:cNvCxnSpPr/>
      </xdr:nvCxnSpPr>
      <xdr:spPr>
        <a:xfrm flipH="1">
          <a:off x="2876550" y="5438775"/>
          <a:ext cx="2886075" cy="466725"/>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9525</xdr:colOff>
      <xdr:row>14</xdr:row>
      <xdr:rowOff>142875</xdr:rowOff>
    </xdr:from>
    <xdr:to>
      <xdr:col>9</xdr:col>
      <xdr:colOff>361950</xdr:colOff>
      <xdr:row>16</xdr:row>
      <xdr:rowOff>104775</xdr:rowOff>
    </xdr:to>
    <xdr:cxnSp macro="">
      <xdr:nvCxnSpPr>
        <xdr:cNvPr id="11" name="直線矢印コネクタ 10">
          <a:extLst>
            <a:ext uri="{FF2B5EF4-FFF2-40B4-BE49-F238E27FC236}">
              <a16:creationId xmlns:a16="http://schemas.microsoft.com/office/drawing/2014/main" id="{BC378638-EEF9-47C0-96A2-7A31883F172C}"/>
            </a:ext>
          </a:extLst>
        </xdr:cNvPr>
        <xdr:cNvCxnSpPr/>
      </xdr:nvCxnSpPr>
      <xdr:spPr>
        <a:xfrm flipH="1">
          <a:off x="4286250" y="3162300"/>
          <a:ext cx="1466850" cy="438150"/>
        </a:xfrm>
        <a:prstGeom prst="straightConnector1">
          <a:avLst/>
        </a:prstGeom>
        <a:ln w="28575">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912D3-B3A7-4044-BA5D-FDC1CA836E75}">
  <sheetPr>
    <pageSetUpPr fitToPage="1"/>
  </sheetPr>
  <dimension ref="A1:K34"/>
  <sheetViews>
    <sheetView showGridLines="0" tabSelected="1" view="pageBreakPreview" zoomScaleNormal="100" zoomScaleSheetLayoutView="100" workbookViewId="0">
      <selection activeCell="F29" sqref="F29:G29"/>
    </sheetView>
  </sheetViews>
  <sheetFormatPr defaultColWidth="9" defaultRowHeight="12.6" x14ac:dyDescent="0.85"/>
  <cols>
    <col min="1" max="1" width="4.85546875" style="42" customWidth="1"/>
    <col min="2" max="2" width="9" style="42" customWidth="1"/>
    <col min="3" max="3" width="2.6171875" style="42" customWidth="1"/>
    <col min="4" max="4" width="17.37890625" style="42" customWidth="1"/>
    <col min="5" max="5" width="4.85546875" style="42" customWidth="1"/>
    <col min="6" max="6" width="17.37890625" style="42" customWidth="1"/>
    <col min="7" max="10" width="4.85546875" style="42" customWidth="1"/>
    <col min="11" max="11" width="8.85546875" style="42" bestFit="1" customWidth="1"/>
    <col min="12" max="12" width="19.234375" style="42" bestFit="1" customWidth="1"/>
    <col min="13" max="13" width="87.47265625" style="42" customWidth="1"/>
    <col min="14" max="16384" width="9" style="42"/>
  </cols>
  <sheetData>
    <row r="1" spans="1:10" ht="18.75" customHeight="1" x14ac:dyDescent="0.85"/>
    <row r="2" spans="1:10" ht="22.8" x14ac:dyDescent="0.85">
      <c r="B2" s="43" t="s">
        <v>4</v>
      </c>
      <c r="H2" s="44"/>
      <c r="I2" s="44"/>
      <c r="J2" s="44"/>
    </row>
    <row r="3" spans="1:10" ht="9.4" customHeight="1" x14ac:dyDescent="0.85">
      <c r="B3" s="45"/>
    </row>
    <row r="4" spans="1:10" ht="18.75" customHeight="1" x14ac:dyDescent="0.85">
      <c r="B4" s="59" t="s">
        <v>122</v>
      </c>
    </row>
    <row r="5" spans="1:10" ht="18.75" customHeight="1" x14ac:dyDescent="0.85">
      <c r="A5" s="47"/>
      <c r="B5" s="48"/>
      <c r="C5" s="47"/>
      <c r="D5" s="47"/>
      <c r="E5" s="47"/>
      <c r="F5" s="47"/>
      <c r="G5" s="47"/>
      <c r="H5" s="47"/>
      <c r="I5" s="47"/>
    </row>
    <row r="6" spans="1:10" ht="18.75" customHeight="1" x14ac:dyDescent="0.85">
      <c r="A6" s="47"/>
      <c r="B6" s="5" t="s">
        <v>82</v>
      </c>
      <c r="C6" s="49" t="s">
        <v>85</v>
      </c>
      <c r="D6" s="60"/>
      <c r="E6" s="60"/>
      <c r="F6" s="60"/>
      <c r="G6" s="60"/>
      <c r="H6" s="60"/>
      <c r="I6" s="47"/>
    </row>
    <row r="7" spans="1:10" ht="9.4" customHeight="1" x14ac:dyDescent="0.85">
      <c r="A7" s="47"/>
      <c r="B7" s="48"/>
      <c r="C7" s="47"/>
      <c r="D7" s="50"/>
      <c r="E7" s="50"/>
      <c r="F7" s="50"/>
      <c r="G7" s="50"/>
      <c r="H7" s="50"/>
      <c r="I7" s="47"/>
    </row>
    <row r="8" spans="1:10" ht="18.75" customHeight="1" x14ac:dyDescent="0.85">
      <c r="A8" s="47"/>
      <c r="B8" s="5" t="s">
        <v>84</v>
      </c>
      <c r="C8" s="49" t="s">
        <v>85</v>
      </c>
      <c r="D8" s="60"/>
      <c r="E8" s="60"/>
      <c r="F8" s="60"/>
      <c r="G8" s="60"/>
      <c r="H8" s="60"/>
      <c r="I8" s="47"/>
    </row>
    <row r="9" spans="1:10" ht="9.4" customHeight="1" x14ac:dyDescent="0.85">
      <c r="A9" s="47"/>
      <c r="B9" s="48"/>
      <c r="C9" s="47"/>
      <c r="D9" s="50"/>
      <c r="E9" s="47"/>
      <c r="F9" s="47"/>
      <c r="G9" s="47"/>
      <c r="H9" s="47"/>
      <c r="I9" s="47"/>
    </row>
    <row r="10" spans="1:10" ht="18.75" customHeight="1" x14ac:dyDescent="0.85">
      <c r="A10" s="47"/>
      <c r="B10" s="5" t="s">
        <v>86</v>
      </c>
      <c r="C10" s="49" t="s">
        <v>85</v>
      </c>
      <c r="D10" s="51"/>
      <c r="E10" s="47"/>
      <c r="F10" s="47"/>
      <c r="G10" s="47"/>
      <c r="H10" s="47"/>
      <c r="I10" s="47"/>
    </row>
    <row r="11" spans="1:10" ht="18.75" customHeight="1" thickBot="1" x14ac:dyDescent="0.9">
      <c r="A11" s="47"/>
      <c r="B11" s="48"/>
      <c r="C11" s="47"/>
      <c r="D11" s="47"/>
      <c r="E11" s="47"/>
      <c r="F11" s="47"/>
      <c r="G11" s="47"/>
      <c r="H11" s="47"/>
      <c r="I11" s="47"/>
    </row>
    <row r="12" spans="1:10" ht="18.75" customHeight="1" thickBot="1" x14ac:dyDescent="0.9">
      <c r="A12" s="47"/>
      <c r="B12" s="47" t="s">
        <v>123</v>
      </c>
      <c r="C12" s="47"/>
      <c r="D12" s="47"/>
      <c r="E12" s="47"/>
      <c r="F12" s="52"/>
      <c r="G12" s="47" t="s">
        <v>5</v>
      </c>
      <c r="H12" s="47"/>
      <c r="I12" s="47"/>
    </row>
    <row r="13" spans="1:10" ht="18.75" customHeight="1" x14ac:dyDescent="0.85">
      <c r="A13" s="47"/>
      <c r="B13" s="48"/>
      <c r="C13" s="47"/>
      <c r="D13" s="47"/>
      <c r="E13" s="47"/>
      <c r="F13" s="47"/>
      <c r="G13" s="47"/>
      <c r="H13" s="47"/>
      <c r="I13" s="47"/>
    </row>
    <row r="14" spans="1:10" ht="18.75" customHeight="1" thickBot="1" x14ac:dyDescent="0.9">
      <c r="A14" s="47"/>
      <c r="B14" s="47" t="s">
        <v>88</v>
      </c>
      <c r="C14" s="47"/>
      <c r="D14" s="47"/>
      <c r="E14" s="47"/>
      <c r="F14" s="47"/>
      <c r="G14" s="47"/>
      <c r="H14" s="47"/>
      <c r="I14" s="47"/>
    </row>
    <row r="15" spans="1:10" ht="18.75" customHeight="1" x14ac:dyDescent="0.85">
      <c r="A15" s="47"/>
      <c r="B15" s="75" t="s">
        <v>126</v>
      </c>
      <c r="C15" s="76"/>
      <c r="D15" s="77"/>
      <c r="E15" s="72" t="s">
        <v>1</v>
      </c>
      <c r="F15" s="73"/>
      <c r="G15" s="74"/>
      <c r="H15" s="47"/>
      <c r="I15" s="47"/>
    </row>
    <row r="16" spans="1:10" ht="18.75" customHeight="1" x14ac:dyDescent="0.85">
      <c r="A16" s="47"/>
      <c r="B16" s="78" t="s">
        <v>14</v>
      </c>
      <c r="C16" s="63"/>
      <c r="D16" s="79"/>
      <c r="E16" s="80"/>
      <c r="F16" s="80"/>
      <c r="G16" s="53" t="s">
        <v>16</v>
      </c>
      <c r="H16" s="47"/>
      <c r="I16" s="47"/>
    </row>
    <row r="17" spans="1:11" ht="18.75" customHeight="1" x14ac:dyDescent="0.85">
      <c r="A17" s="47"/>
      <c r="B17" s="66" t="s">
        <v>3</v>
      </c>
      <c r="C17" s="67"/>
      <c r="D17" s="54"/>
      <c r="E17" s="80"/>
      <c r="F17" s="80"/>
      <c r="G17" s="53" t="s">
        <v>16</v>
      </c>
      <c r="H17" s="47"/>
      <c r="I17" s="47"/>
    </row>
    <row r="18" spans="1:11" ht="18.75" customHeight="1" x14ac:dyDescent="0.85">
      <c r="A18" s="47"/>
      <c r="B18" s="68"/>
      <c r="C18" s="69"/>
      <c r="D18" s="54"/>
      <c r="E18" s="80"/>
      <c r="F18" s="80"/>
      <c r="G18" s="53" t="s">
        <v>16</v>
      </c>
      <c r="H18" s="47"/>
      <c r="I18" s="47"/>
    </row>
    <row r="19" spans="1:11" ht="18.75" customHeight="1" x14ac:dyDescent="0.85">
      <c r="A19" s="47"/>
      <c r="B19" s="68"/>
      <c r="C19" s="69"/>
      <c r="D19" s="54"/>
      <c r="E19" s="80"/>
      <c r="F19" s="80"/>
      <c r="G19" s="53" t="s">
        <v>16</v>
      </c>
      <c r="H19" s="47"/>
      <c r="I19" s="47"/>
      <c r="K19" s="55"/>
    </row>
    <row r="20" spans="1:11" ht="18.75" customHeight="1" x14ac:dyDescent="0.85">
      <c r="A20" s="47"/>
      <c r="B20" s="68"/>
      <c r="C20" s="69"/>
      <c r="D20" s="54"/>
      <c r="E20" s="80"/>
      <c r="F20" s="80"/>
      <c r="G20" s="53" t="s">
        <v>16</v>
      </c>
      <c r="H20" s="47"/>
      <c r="I20" s="47"/>
      <c r="K20" s="55"/>
    </row>
    <row r="21" spans="1:11" ht="18.75" customHeight="1" x14ac:dyDescent="0.85">
      <c r="A21" s="47"/>
      <c r="B21" s="70"/>
      <c r="C21" s="71"/>
      <c r="D21" s="54"/>
      <c r="E21" s="80"/>
      <c r="F21" s="80"/>
      <c r="G21" s="53" t="s">
        <v>16</v>
      </c>
      <c r="H21" s="47"/>
      <c r="I21" s="47"/>
    </row>
    <row r="22" spans="1:11" ht="18.75" customHeight="1" x14ac:dyDescent="0.85">
      <c r="A22" s="47"/>
      <c r="B22" s="61" t="s">
        <v>78</v>
      </c>
      <c r="C22" s="62"/>
      <c r="D22" s="63"/>
      <c r="E22" s="64"/>
      <c r="F22" s="65"/>
      <c r="G22" s="53" t="s">
        <v>16</v>
      </c>
      <c r="H22" s="47"/>
      <c r="I22" s="47"/>
    </row>
    <row r="23" spans="1:11" ht="18.75" customHeight="1" x14ac:dyDescent="0.85">
      <c r="A23" s="47"/>
      <c r="B23" s="78" t="s">
        <v>15</v>
      </c>
      <c r="C23" s="63"/>
      <c r="D23" s="79"/>
      <c r="E23" s="80"/>
      <c r="F23" s="80"/>
      <c r="G23" s="53" t="s">
        <v>16</v>
      </c>
      <c r="H23" s="47"/>
      <c r="I23" s="47"/>
    </row>
    <row r="24" spans="1:11" ht="18.75" customHeight="1" thickBot="1" x14ac:dyDescent="0.9">
      <c r="A24" s="47"/>
      <c r="B24" s="86" t="s">
        <v>77</v>
      </c>
      <c r="C24" s="87"/>
      <c r="D24" s="88"/>
      <c r="E24" s="89">
        <f>SUM(E16:F23)</f>
        <v>0</v>
      </c>
      <c r="F24" s="89"/>
      <c r="G24" s="56" t="s">
        <v>16</v>
      </c>
      <c r="H24" s="47"/>
      <c r="I24" s="47"/>
    </row>
    <row r="25" spans="1:11" ht="18.75" customHeight="1" thickBot="1" x14ac:dyDescent="0.9">
      <c r="A25" s="47"/>
      <c r="B25" s="49"/>
      <c r="C25" s="47"/>
      <c r="D25" s="49"/>
      <c r="E25" s="57"/>
      <c r="F25" s="57"/>
      <c r="G25" s="58"/>
      <c r="H25" s="47"/>
      <c r="I25" s="47"/>
    </row>
    <row r="26" spans="1:11" ht="18.75" customHeight="1" thickBot="1" x14ac:dyDescent="0.9">
      <c r="A26" s="15"/>
      <c r="B26" s="82" t="s">
        <v>102</v>
      </c>
      <c r="C26" s="82"/>
      <c r="D26" s="82"/>
      <c r="E26" s="83" t="e">
        <f>$E$24/$F$12</f>
        <v>#DIV/0!</v>
      </c>
      <c r="F26" s="84"/>
      <c r="G26" s="16" t="s">
        <v>16</v>
      </c>
      <c r="H26" s="15"/>
      <c r="I26" s="15"/>
    </row>
    <row r="27" spans="1:11" ht="18.75" customHeight="1" x14ac:dyDescent="0.85">
      <c r="A27" s="17"/>
      <c r="B27" s="17"/>
      <c r="C27" s="17"/>
      <c r="D27" s="18" t="s">
        <v>103</v>
      </c>
      <c r="E27" s="17"/>
      <c r="F27" s="17"/>
      <c r="G27" s="17"/>
      <c r="H27" s="17"/>
      <c r="I27" s="17"/>
    </row>
    <row r="28" spans="1:11" ht="9.4" customHeight="1" x14ac:dyDescent="0.85">
      <c r="A28" s="17"/>
      <c r="B28" s="19"/>
      <c r="C28" s="17"/>
      <c r="D28" s="17"/>
      <c r="E28" s="17"/>
      <c r="F28" s="17"/>
      <c r="G28" s="17"/>
      <c r="H28" s="17"/>
      <c r="I28" s="17"/>
    </row>
    <row r="29" spans="1:11" ht="18.75" customHeight="1" x14ac:dyDescent="0.85">
      <c r="A29" s="17"/>
      <c r="B29" s="85" t="s">
        <v>104</v>
      </c>
      <c r="C29" s="85"/>
      <c r="D29" s="85"/>
      <c r="E29" s="20" t="e">
        <f>IF($E$26&lt;INDEX('Code List'!6:6,MATCH(D10,'Code List'!5:5,0)),"×","〇")</f>
        <v>#DIV/0!</v>
      </c>
      <c r="F29" s="81" t="e">
        <f>IF($E$29="〇","（"&amp;TEXT(INDEX('Code List'!6:6,MATCH(D10,'Code List'!5:5,0)),"#,##0")&amp;"円　以上）","（"&amp;TEXT(INDEX('Code List'!6:6,MATCH(D10,'Code List'!5:5,0)),"#,##0")&amp;"円　未満）")</f>
        <v>#DIV/0!</v>
      </c>
      <c r="G29" s="81"/>
      <c r="H29" s="17"/>
      <c r="I29" s="17"/>
    </row>
    <row r="30" spans="1:11" ht="18.75" customHeight="1" x14ac:dyDescent="0.85">
      <c r="A30" s="17"/>
      <c r="B30" s="17"/>
      <c r="C30" s="17"/>
      <c r="D30" s="17"/>
      <c r="E30" s="17"/>
      <c r="F30" s="17"/>
      <c r="G30" s="17"/>
      <c r="H30" s="17"/>
      <c r="I30" s="17"/>
    </row>
    <row r="31" spans="1:11" ht="18.75" customHeight="1" x14ac:dyDescent="0.85"/>
    <row r="32" spans="1:11" ht="18.75" customHeight="1" x14ac:dyDescent="0.85"/>
    <row r="33" s="42" customFormat="1" ht="18.75" customHeight="1" x14ac:dyDescent="0.85"/>
    <row r="34" s="42" customFormat="1" ht="18.75" customHeight="1" x14ac:dyDescent="0.85"/>
  </sheetData>
  <sheetProtection algorithmName="SHA-512" hashValue="dRp3u4+Hl7GWUjom7KlcB8r+Xp+IEVIrX7d7nQE5qqfDsc5lBKmaitqzy0TmzBN/e3lBcp+midXRMXes2ZGSLQ==" saltValue="UstfvBrPKXG5jqK5DqdFoA==" spinCount="100000" sheet="1" objects="1" scenarios="1"/>
  <mergeCells count="22">
    <mergeCell ref="F29:G29"/>
    <mergeCell ref="E23:F23"/>
    <mergeCell ref="B26:D26"/>
    <mergeCell ref="E26:F26"/>
    <mergeCell ref="D8:H8"/>
    <mergeCell ref="B29:D29"/>
    <mergeCell ref="B24:D24"/>
    <mergeCell ref="E24:F24"/>
    <mergeCell ref="B23:D23"/>
    <mergeCell ref="D6:H6"/>
    <mergeCell ref="B22:D22"/>
    <mergeCell ref="E22:F22"/>
    <mergeCell ref="B17:C21"/>
    <mergeCell ref="E15:G15"/>
    <mergeCell ref="B15:D15"/>
    <mergeCell ref="B16:D16"/>
    <mergeCell ref="E16:F16"/>
    <mergeCell ref="E17:F17"/>
    <mergeCell ref="E18:F18"/>
    <mergeCell ref="E19:F19"/>
    <mergeCell ref="E20:F20"/>
    <mergeCell ref="E21:F21"/>
  </mergeCells>
  <phoneticPr fontId="4"/>
  <conditionalFormatting sqref="D6:H6 D8:H8 D10 F12 E16:F23 D17:D21">
    <cfRule type="cellIs" dxfId="3" priority="2" operator="equal">
      <formula>""</formula>
    </cfRule>
  </conditionalFormatting>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30E31411-29C6-493D-8A48-CC479D41D7DF}">
          <x14:formula1>
            <xm:f>'Code List'!$D$5:$BC$5</xm:f>
          </x14:formula1>
          <xm:sqref>D10</xm:sqref>
        </x14:dataValidation>
        <x14:dataValidation type="list" allowBlank="1" showInputMessage="1" showErrorMessage="1" xr:uid="{EFE8F9FD-BDB2-4590-AE18-835A911F1013}">
          <x14:formula1>
            <xm:f>'Code List'!$A$1:$I$1</xm:f>
          </x14:formula1>
          <xm:sqref>D17:D21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E67D8-662C-4C7C-89CA-B4B56B7E447F}">
  <sheetPr>
    <pageSetUpPr fitToPage="1"/>
  </sheetPr>
  <dimension ref="A1:K34"/>
  <sheetViews>
    <sheetView showGridLines="0" view="pageBreakPreview" zoomScale="55" zoomScaleNormal="100" zoomScaleSheetLayoutView="55" workbookViewId="0"/>
  </sheetViews>
  <sheetFormatPr defaultColWidth="9" defaultRowHeight="12.6" x14ac:dyDescent="0.85"/>
  <cols>
    <col min="1" max="1" width="4.85546875" style="17" customWidth="1"/>
    <col min="2" max="2" width="9" style="17" customWidth="1"/>
    <col min="3" max="3" width="2.6171875" style="17" customWidth="1"/>
    <col min="4" max="4" width="17.37890625" style="17" customWidth="1"/>
    <col min="5" max="5" width="4.85546875" style="17" customWidth="1"/>
    <col min="6" max="6" width="17.37890625" style="17" customWidth="1"/>
    <col min="7" max="10" width="4.85546875" style="17" customWidth="1"/>
    <col min="11" max="11" width="8.85546875" style="17" bestFit="1" customWidth="1"/>
    <col min="12" max="12" width="19.234375" style="17" bestFit="1" customWidth="1"/>
    <col min="13" max="13" width="87.47265625" style="17" customWidth="1"/>
    <col min="14" max="16384" width="9" style="17"/>
  </cols>
  <sheetData>
    <row r="1" spans="1:10" ht="18.75" customHeight="1" x14ac:dyDescent="0.85"/>
    <row r="2" spans="1:10" ht="22.8" x14ac:dyDescent="0.85">
      <c r="B2" s="21" t="s">
        <v>4</v>
      </c>
      <c r="H2" s="22"/>
      <c r="I2" s="22"/>
      <c r="J2" s="22"/>
    </row>
    <row r="3" spans="1:10" ht="9.4" customHeight="1" x14ac:dyDescent="0.85">
      <c r="B3" s="19"/>
    </row>
    <row r="4" spans="1:10" ht="18.75" customHeight="1" x14ac:dyDescent="0.85">
      <c r="B4" s="23" t="s">
        <v>122</v>
      </c>
    </row>
    <row r="5" spans="1:10" ht="18.75" customHeight="1" x14ac:dyDescent="0.85">
      <c r="A5" s="15"/>
      <c r="B5" s="24"/>
      <c r="C5" s="15"/>
      <c r="D5" s="15"/>
      <c r="E5" s="15"/>
      <c r="F5" s="15"/>
      <c r="G5" s="15"/>
      <c r="H5" s="15"/>
      <c r="I5" s="15"/>
    </row>
    <row r="6" spans="1:10" ht="18.75" customHeight="1" x14ac:dyDescent="0.85">
      <c r="A6" s="15"/>
      <c r="B6" s="25" t="s">
        <v>82</v>
      </c>
      <c r="C6" s="26" t="s">
        <v>85</v>
      </c>
      <c r="D6" s="111" t="s">
        <v>121</v>
      </c>
      <c r="E6" s="111"/>
      <c r="F6" s="111"/>
      <c r="G6" s="111"/>
      <c r="H6" s="111"/>
      <c r="I6" s="15"/>
    </row>
    <row r="7" spans="1:10" ht="9.4" customHeight="1" x14ac:dyDescent="0.85">
      <c r="A7" s="15"/>
      <c r="B7" s="24"/>
      <c r="C7" s="15"/>
      <c r="D7" s="27"/>
      <c r="E7" s="27"/>
      <c r="F7" s="27"/>
      <c r="G7" s="27"/>
      <c r="H7" s="27"/>
      <c r="I7" s="15"/>
    </row>
    <row r="8" spans="1:10" ht="18.75" customHeight="1" x14ac:dyDescent="0.85">
      <c r="A8" s="15"/>
      <c r="B8" s="25" t="s">
        <v>84</v>
      </c>
      <c r="C8" s="26" t="s">
        <v>85</v>
      </c>
      <c r="D8" s="111" t="s">
        <v>106</v>
      </c>
      <c r="E8" s="111"/>
      <c r="F8" s="111"/>
      <c r="G8" s="111"/>
      <c r="H8" s="111"/>
      <c r="I8" s="15"/>
    </row>
    <row r="9" spans="1:10" ht="9.4" customHeight="1" x14ac:dyDescent="0.85">
      <c r="A9" s="15"/>
      <c r="B9" s="24"/>
      <c r="C9" s="15"/>
      <c r="D9" s="27"/>
      <c r="E9" s="15"/>
      <c r="F9" s="15"/>
      <c r="G9" s="15"/>
      <c r="H9" s="15"/>
      <c r="I9" s="15"/>
    </row>
    <row r="10" spans="1:10" ht="18.75" customHeight="1" x14ac:dyDescent="0.85">
      <c r="A10" s="15"/>
      <c r="B10" s="25" t="s">
        <v>86</v>
      </c>
      <c r="C10" s="26" t="s">
        <v>85</v>
      </c>
      <c r="D10" s="28" t="s">
        <v>20</v>
      </c>
      <c r="E10" s="15"/>
      <c r="F10" s="15"/>
      <c r="G10" s="15"/>
      <c r="H10" s="15"/>
      <c r="I10" s="15"/>
    </row>
    <row r="11" spans="1:10" ht="18.75" customHeight="1" thickBot="1" x14ac:dyDescent="0.9">
      <c r="A11" s="15"/>
      <c r="B11" s="24"/>
      <c r="C11" s="15"/>
      <c r="D11" s="15"/>
      <c r="E11" s="15"/>
      <c r="F11" s="15"/>
      <c r="G11" s="15"/>
      <c r="H11" s="15"/>
      <c r="I11" s="15"/>
    </row>
    <row r="12" spans="1:10" ht="18.75" customHeight="1" thickBot="1" x14ac:dyDescent="0.9">
      <c r="A12" s="15"/>
      <c r="B12" s="15" t="s">
        <v>123</v>
      </c>
      <c r="C12" s="15"/>
      <c r="D12" s="15"/>
      <c r="E12" s="15"/>
      <c r="F12" s="29">
        <v>160</v>
      </c>
      <c r="G12" s="15" t="s">
        <v>5</v>
      </c>
      <c r="H12" s="15"/>
      <c r="I12" s="15"/>
    </row>
    <row r="13" spans="1:10" ht="18.75" customHeight="1" x14ac:dyDescent="0.85">
      <c r="A13" s="15"/>
      <c r="B13" s="24"/>
      <c r="C13" s="15"/>
      <c r="D13" s="15"/>
      <c r="E13" s="15"/>
      <c r="F13" s="15"/>
      <c r="G13" s="15"/>
      <c r="H13" s="15"/>
      <c r="I13" s="15"/>
    </row>
    <row r="14" spans="1:10" ht="18.75" customHeight="1" thickBot="1" x14ac:dyDescent="0.9">
      <c r="A14" s="15"/>
      <c r="B14" s="15" t="s">
        <v>88</v>
      </c>
      <c r="C14" s="15"/>
      <c r="D14" s="15"/>
      <c r="E14" s="15"/>
      <c r="F14" s="15"/>
      <c r="G14" s="15"/>
      <c r="H14" s="15"/>
      <c r="I14" s="15"/>
    </row>
    <row r="15" spans="1:10" ht="18.75" customHeight="1" x14ac:dyDescent="0.85">
      <c r="A15" s="15"/>
      <c r="B15" s="112" t="s">
        <v>126</v>
      </c>
      <c r="C15" s="113"/>
      <c r="D15" s="114"/>
      <c r="E15" s="115" t="s">
        <v>1</v>
      </c>
      <c r="F15" s="116"/>
      <c r="G15" s="117"/>
      <c r="H15" s="15"/>
      <c r="I15" s="15"/>
    </row>
    <row r="16" spans="1:10" ht="18.75" customHeight="1" x14ac:dyDescent="0.85">
      <c r="A16" s="15"/>
      <c r="B16" s="98" t="s">
        <v>14</v>
      </c>
      <c r="C16" s="95"/>
      <c r="D16" s="99"/>
      <c r="E16" s="100">
        <v>340000</v>
      </c>
      <c r="F16" s="100"/>
      <c r="G16" s="30" t="s">
        <v>16</v>
      </c>
      <c r="H16" s="15"/>
      <c r="I16" s="15"/>
    </row>
    <row r="17" spans="1:11" ht="18.75" customHeight="1" x14ac:dyDescent="0.85">
      <c r="A17" s="15"/>
      <c r="B17" s="105" t="s">
        <v>3</v>
      </c>
      <c r="C17" s="106"/>
      <c r="D17" s="31" t="s">
        <v>93</v>
      </c>
      <c r="E17" s="100">
        <v>24000</v>
      </c>
      <c r="F17" s="100"/>
      <c r="G17" s="30" t="s">
        <v>16</v>
      </c>
      <c r="H17" s="15"/>
      <c r="I17" s="15"/>
    </row>
    <row r="18" spans="1:11" ht="18.75" customHeight="1" x14ac:dyDescent="0.85">
      <c r="A18" s="15"/>
      <c r="B18" s="107"/>
      <c r="C18" s="108"/>
      <c r="D18" s="31" t="s">
        <v>95</v>
      </c>
      <c r="E18" s="100">
        <v>6000</v>
      </c>
      <c r="F18" s="100"/>
      <c r="G18" s="30" t="s">
        <v>16</v>
      </c>
      <c r="H18" s="15"/>
      <c r="I18" s="15"/>
    </row>
    <row r="19" spans="1:11" ht="18.75" customHeight="1" x14ac:dyDescent="0.85">
      <c r="A19" s="15"/>
      <c r="B19" s="107"/>
      <c r="C19" s="108"/>
      <c r="D19" s="31"/>
      <c r="E19" s="100"/>
      <c r="F19" s="100"/>
      <c r="G19" s="30" t="s">
        <v>16</v>
      </c>
      <c r="H19" s="15"/>
      <c r="I19" s="15"/>
      <c r="K19" s="32"/>
    </row>
    <row r="20" spans="1:11" ht="18.75" customHeight="1" x14ac:dyDescent="0.85">
      <c r="A20" s="15"/>
      <c r="B20" s="107"/>
      <c r="C20" s="108"/>
      <c r="D20" s="31"/>
      <c r="E20" s="100"/>
      <c r="F20" s="100"/>
      <c r="G20" s="30" t="s">
        <v>16</v>
      </c>
      <c r="H20" s="15"/>
      <c r="I20" s="15"/>
      <c r="K20" s="32"/>
    </row>
    <row r="21" spans="1:11" ht="18.75" customHeight="1" x14ac:dyDescent="0.85">
      <c r="A21" s="15"/>
      <c r="B21" s="109"/>
      <c r="C21" s="110"/>
      <c r="D21" s="33"/>
      <c r="E21" s="100"/>
      <c r="F21" s="100"/>
      <c r="G21" s="30" t="s">
        <v>16</v>
      </c>
      <c r="H21" s="15"/>
      <c r="I21" s="15"/>
    </row>
    <row r="22" spans="1:11" ht="18.75" customHeight="1" x14ac:dyDescent="0.85">
      <c r="A22" s="15"/>
      <c r="B22" s="93" t="s">
        <v>78</v>
      </c>
      <c r="C22" s="94"/>
      <c r="D22" s="95"/>
      <c r="E22" s="96">
        <v>30000</v>
      </c>
      <c r="F22" s="97"/>
      <c r="G22" s="30" t="s">
        <v>16</v>
      </c>
      <c r="H22" s="15"/>
      <c r="I22" s="15"/>
    </row>
    <row r="23" spans="1:11" ht="18.75" customHeight="1" x14ac:dyDescent="0.85">
      <c r="A23" s="15"/>
      <c r="B23" s="98" t="s">
        <v>15</v>
      </c>
      <c r="C23" s="95"/>
      <c r="D23" s="99"/>
      <c r="E23" s="100">
        <v>0</v>
      </c>
      <c r="F23" s="100"/>
      <c r="G23" s="30" t="s">
        <v>16</v>
      </c>
      <c r="H23" s="15"/>
      <c r="I23" s="15"/>
    </row>
    <row r="24" spans="1:11" ht="18.75" customHeight="1" thickBot="1" x14ac:dyDescent="0.9">
      <c r="A24" s="15"/>
      <c r="B24" s="101" t="s">
        <v>77</v>
      </c>
      <c r="C24" s="102"/>
      <c r="D24" s="103"/>
      <c r="E24" s="104">
        <f>SUM(E16:F23)</f>
        <v>400000</v>
      </c>
      <c r="F24" s="104"/>
      <c r="G24" s="34" t="s">
        <v>16</v>
      </c>
      <c r="H24" s="15"/>
      <c r="I24" s="15"/>
    </row>
    <row r="25" spans="1:11" ht="18.75" customHeight="1" thickBot="1" x14ac:dyDescent="0.9">
      <c r="A25" s="15"/>
      <c r="B25" s="26"/>
      <c r="C25" s="15"/>
      <c r="D25" s="26"/>
      <c r="E25" s="35"/>
      <c r="F25" s="35"/>
      <c r="G25" s="16"/>
      <c r="H25" s="15"/>
      <c r="I25" s="15"/>
    </row>
    <row r="26" spans="1:11" ht="18.75" customHeight="1" thickBot="1" x14ac:dyDescent="0.9">
      <c r="A26" s="15"/>
      <c r="B26" s="82" t="s">
        <v>102</v>
      </c>
      <c r="C26" s="82"/>
      <c r="D26" s="82"/>
      <c r="E26" s="90">
        <f>$E$24/$F$12</f>
        <v>2500</v>
      </c>
      <c r="F26" s="91"/>
      <c r="G26" s="16" t="s">
        <v>16</v>
      </c>
      <c r="H26" s="15"/>
      <c r="I26" s="15"/>
    </row>
    <row r="27" spans="1:11" ht="18.75" customHeight="1" x14ac:dyDescent="0.85">
      <c r="D27" s="18" t="s">
        <v>103</v>
      </c>
    </row>
    <row r="28" spans="1:11" ht="9.4" customHeight="1" x14ac:dyDescent="0.85">
      <c r="B28" s="19"/>
    </row>
    <row r="29" spans="1:11" ht="18.75" customHeight="1" x14ac:dyDescent="0.85">
      <c r="B29" s="85" t="s">
        <v>104</v>
      </c>
      <c r="C29" s="85"/>
      <c r="D29" s="85"/>
      <c r="E29" s="36" t="str">
        <f>IF($E$26&lt;INDEX('Code List'!6:6,MATCH(D10,'Code List'!5:5,0)),"×","〇")</f>
        <v>×</v>
      </c>
      <c r="F29" s="92" t="str">
        <f>IF($E$29="〇","（"&amp;TEXT(INDEX('Code List'!6:6,MATCH(D10,'Code List'!5:5,0)),"#,##0")&amp;"円　以上）","（"&amp;TEXT(INDEX('Code List'!6:6,MATCH(D10,'Code List'!5:5,0)),"#,##0")&amp;"円　未満）")</f>
        <v>（2,583円　未満）</v>
      </c>
      <c r="G29" s="92"/>
    </row>
    <row r="30" spans="1:11" ht="18.75" customHeight="1" x14ac:dyDescent="0.85"/>
    <row r="31" spans="1:11" ht="18.75" customHeight="1" x14ac:dyDescent="0.85"/>
    <row r="32" spans="1:11" ht="18.75" customHeight="1" x14ac:dyDescent="0.85"/>
    <row r="33" s="17" customFormat="1" ht="18.75" customHeight="1" x14ac:dyDescent="0.85"/>
    <row r="34" s="17" customFormat="1" ht="18.75" customHeight="1" x14ac:dyDescent="0.85"/>
  </sheetData>
  <sheetProtection algorithmName="SHA-512" hashValue="LCc4/n9qzHcLEalJofJY4h0CfiXbHLTCQLd3anwZvGO6s6PX40Eyb0M4ASBGEo3EZn5wKPdrHNodQ4lCb1+F1g==" saltValue="J6iA7auPXsg1LyC7WMW7zw==" spinCount="100000" sheet="1" objects="1" scenarios="1"/>
  <mergeCells count="22">
    <mergeCell ref="D6:H6"/>
    <mergeCell ref="D8:H8"/>
    <mergeCell ref="B15:D15"/>
    <mergeCell ref="E15:G15"/>
    <mergeCell ref="B16:D16"/>
    <mergeCell ref="E16:F16"/>
    <mergeCell ref="B17:C21"/>
    <mergeCell ref="E17:F17"/>
    <mergeCell ref="E18:F18"/>
    <mergeCell ref="E19:F19"/>
    <mergeCell ref="E20:F20"/>
    <mergeCell ref="E21:F21"/>
    <mergeCell ref="B26:D26"/>
    <mergeCell ref="E26:F26"/>
    <mergeCell ref="B29:D29"/>
    <mergeCell ref="F29:G29"/>
    <mergeCell ref="B22:D22"/>
    <mergeCell ref="E22:F22"/>
    <mergeCell ref="B23:D23"/>
    <mergeCell ref="E23:F23"/>
    <mergeCell ref="B24:D24"/>
    <mergeCell ref="E24:F24"/>
  </mergeCells>
  <phoneticPr fontId="4"/>
  <conditionalFormatting sqref="D6:H6 D8:H8 D10 F12 E16:F23 D17:D21">
    <cfRule type="cellIs" dxfId="2" priority="1" operator="equal">
      <formula>""</formula>
    </cfRule>
  </conditionalFormatting>
  <pageMargins left="0.7" right="0.7" top="0.75" bottom="0.75" header="0.3" footer="0.3"/>
  <pageSetup paperSize="9" scale="6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098CFD6-EE65-43A8-9632-9EBA90E17419}">
          <x14:formula1>
            <xm:f>'Code List'!$A$1:$I$1</xm:f>
          </x14:formula1>
          <xm:sqref>D17:D21</xm:sqref>
        </x14:dataValidation>
        <x14:dataValidation type="list" allowBlank="1" showInputMessage="1" showErrorMessage="1" xr:uid="{33029C4A-A963-450F-8EAE-0ACDA40092A2}">
          <x14:formula1>
            <xm:f>'Code List'!$D$5:$BC$5</xm:f>
          </x14:formula1>
          <xm:sqref>D10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4BA6B-A32C-4F40-9699-8693E6EE2423}">
  <sheetPr>
    <pageSetUpPr fitToPage="1"/>
  </sheetPr>
  <dimension ref="A1:K34"/>
  <sheetViews>
    <sheetView showGridLines="0" view="pageBreakPreview" zoomScaleNormal="100" zoomScaleSheetLayoutView="100" workbookViewId="0">
      <selection activeCell="E16" sqref="E16:F16"/>
    </sheetView>
  </sheetViews>
  <sheetFormatPr defaultColWidth="9" defaultRowHeight="12.6" x14ac:dyDescent="0.85"/>
  <cols>
    <col min="1" max="1" width="4.85546875" style="42" customWidth="1"/>
    <col min="2" max="2" width="9" style="42" customWidth="1"/>
    <col min="3" max="3" width="2.6171875" style="42" customWidth="1"/>
    <col min="4" max="4" width="17.37890625" style="42" customWidth="1"/>
    <col min="5" max="5" width="4.85546875" style="42" customWidth="1"/>
    <col min="6" max="6" width="17.37890625" style="42" customWidth="1"/>
    <col min="7" max="10" width="4.85546875" style="42" customWidth="1"/>
    <col min="11" max="11" width="8.85546875" style="42" customWidth="1"/>
    <col min="12" max="12" width="19.234375" style="42" bestFit="1" customWidth="1"/>
    <col min="13" max="13" width="87.47265625" style="42" customWidth="1"/>
    <col min="14" max="16384" width="9" style="42"/>
  </cols>
  <sheetData>
    <row r="1" spans="1:10" ht="18.75" customHeight="1" x14ac:dyDescent="0.85"/>
    <row r="2" spans="1:10" ht="22.8" x14ac:dyDescent="0.85">
      <c r="B2" s="43" t="s">
        <v>4</v>
      </c>
      <c r="H2" s="44"/>
      <c r="I2" s="44"/>
      <c r="J2" s="44"/>
    </row>
    <row r="3" spans="1:10" ht="9.4" customHeight="1" x14ac:dyDescent="0.85">
      <c r="B3" s="45"/>
    </row>
    <row r="4" spans="1:10" ht="18.75" customHeight="1" x14ac:dyDescent="0.85">
      <c r="B4" s="45"/>
      <c r="H4" s="46" t="s">
        <v>105</v>
      </c>
    </row>
    <row r="5" spans="1:10" ht="18.75" customHeight="1" x14ac:dyDescent="0.85">
      <c r="A5" s="47"/>
      <c r="B5" s="48"/>
      <c r="C5" s="47"/>
      <c r="D5" s="47"/>
      <c r="E5" s="47"/>
      <c r="F5" s="47"/>
      <c r="G5" s="47"/>
      <c r="H5" s="47"/>
      <c r="I5" s="47"/>
    </row>
    <row r="6" spans="1:10" ht="18.75" customHeight="1" x14ac:dyDescent="0.85">
      <c r="A6" s="47"/>
      <c r="B6" s="5" t="s">
        <v>82</v>
      </c>
      <c r="C6" s="49" t="s">
        <v>85</v>
      </c>
      <c r="D6" s="60"/>
      <c r="E6" s="60"/>
      <c r="F6" s="60"/>
      <c r="G6" s="60"/>
      <c r="H6" s="60"/>
      <c r="I6" s="47"/>
    </row>
    <row r="7" spans="1:10" ht="9.4" customHeight="1" x14ac:dyDescent="0.85">
      <c r="A7" s="47"/>
      <c r="B7" s="48"/>
      <c r="C7" s="47"/>
      <c r="D7" s="50"/>
      <c r="E7" s="50"/>
      <c r="F7" s="50"/>
      <c r="G7" s="50"/>
      <c r="H7" s="50"/>
      <c r="I7" s="47"/>
    </row>
    <row r="8" spans="1:10" ht="18.75" customHeight="1" x14ac:dyDescent="0.85">
      <c r="A8" s="47"/>
      <c r="B8" s="5" t="s">
        <v>83</v>
      </c>
      <c r="C8" s="49" t="s">
        <v>85</v>
      </c>
      <c r="D8" s="60"/>
      <c r="E8" s="60"/>
      <c r="F8" s="60"/>
      <c r="G8" s="60"/>
      <c r="H8" s="60"/>
      <c r="I8" s="47"/>
    </row>
    <row r="9" spans="1:10" ht="9.4" customHeight="1" x14ac:dyDescent="0.85">
      <c r="A9" s="47"/>
      <c r="B9" s="48"/>
      <c r="C9" s="47"/>
      <c r="D9" s="50"/>
      <c r="E9" s="47"/>
      <c r="F9" s="47"/>
      <c r="G9" s="47"/>
      <c r="H9" s="47"/>
      <c r="I9" s="47"/>
    </row>
    <row r="10" spans="1:10" ht="18.75" customHeight="1" x14ac:dyDescent="0.85">
      <c r="A10" s="47"/>
      <c r="B10" s="5" t="s">
        <v>86</v>
      </c>
      <c r="C10" s="49" t="s">
        <v>85</v>
      </c>
      <c r="D10" s="38" t="s">
        <v>17</v>
      </c>
      <c r="E10" s="47"/>
      <c r="F10" s="47"/>
      <c r="G10" s="47"/>
      <c r="H10" s="47"/>
      <c r="I10" s="47"/>
    </row>
    <row r="11" spans="1:10" ht="18.75" customHeight="1" thickBot="1" x14ac:dyDescent="0.9">
      <c r="A11" s="47"/>
      <c r="B11" s="48"/>
      <c r="C11" s="47"/>
      <c r="D11" s="47"/>
      <c r="E11" s="47"/>
      <c r="F11" s="47"/>
      <c r="G11" s="47"/>
      <c r="H11" s="47"/>
      <c r="I11" s="47"/>
    </row>
    <row r="12" spans="1:10" ht="18.75" customHeight="1" thickBot="1" x14ac:dyDescent="0.9">
      <c r="A12" s="47"/>
      <c r="B12" s="47" t="s">
        <v>123</v>
      </c>
      <c r="C12" s="47"/>
      <c r="D12" s="47"/>
      <c r="E12" s="47"/>
      <c r="F12" s="52"/>
      <c r="G12" s="47" t="s">
        <v>5</v>
      </c>
      <c r="H12" s="47"/>
      <c r="I12" s="47"/>
    </row>
    <row r="13" spans="1:10" ht="18.75" customHeight="1" x14ac:dyDescent="0.85">
      <c r="A13" s="47"/>
      <c r="B13" s="48"/>
      <c r="C13" s="47"/>
      <c r="D13" s="47"/>
      <c r="E13" s="47"/>
      <c r="F13" s="47"/>
      <c r="G13" s="47"/>
      <c r="H13" s="47"/>
      <c r="I13" s="47"/>
    </row>
    <row r="14" spans="1:10" ht="18.75" customHeight="1" thickBot="1" x14ac:dyDescent="0.9">
      <c r="A14" s="47"/>
      <c r="B14" s="47" t="s">
        <v>88</v>
      </c>
      <c r="C14" s="47"/>
      <c r="D14" s="47"/>
      <c r="E14" s="47"/>
      <c r="F14" s="47"/>
      <c r="G14" s="47"/>
      <c r="H14" s="47"/>
      <c r="I14" s="47"/>
    </row>
    <row r="15" spans="1:10" ht="18.75" customHeight="1" x14ac:dyDescent="0.85">
      <c r="A15" s="47"/>
      <c r="B15" s="75" t="s">
        <v>0</v>
      </c>
      <c r="C15" s="76"/>
      <c r="D15" s="77"/>
      <c r="E15" s="72" t="s">
        <v>1</v>
      </c>
      <c r="F15" s="73"/>
      <c r="G15" s="74"/>
      <c r="H15" s="47"/>
      <c r="I15" s="47"/>
    </row>
    <row r="16" spans="1:10" ht="18.75" customHeight="1" x14ac:dyDescent="0.85">
      <c r="A16" s="47"/>
      <c r="B16" s="78" t="s">
        <v>14</v>
      </c>
      <c r="C16" s="63"/>
      <c r="D16" s="79"/>
      <c r="E16" s="80"/>
      <c r="F16" s="80"/>
      <c r="G16" s="53" t="s">
        <v>16</v>
      </c>
      <c r="H16" s="47"/>
      <c r="I16" s="47"/>
    </row>
    <row r="17" spans="1:11" ht="18.75" customHeight="1" x14ac:dyDescent="0.85">
      <c r="A17" s="47"/>
      <c r="B17" s="66" t="s">
        <v>117</v>
      </c>
      <c r="C17" s="67"/>
      <c r="D17" s="54"/>
      <c r="E17" s="80"/>
      <c r="F17" s="80"/>
      <c r="G17" s="53" t="s">
        <v>16</v>
      </c>
      <c r="H17" s="47"/>
      <c r="I17" s="47"/>
    </row>
    <row r="18" spans="1:11" ht="18.75" customHeight="1" x14ac:dyDescent="0.85">
      <c r="A18" s="47"/>
      <c r="B18" s="68"/>
      <c r="C18" s="69"/>
      <c r="D18" s="54"/>
      <c r="E18" s="80"/>
      <c r="F18" s="80"/>
      <c r="G18" s="53" t="s">
        <v>16</v>
      </c>
      <c r="H18" s="47"/>
      <c r="I18" s="47"/>
      <c r="K18" s="55"/>
    </row>
    <row r="19" spans="1:11" ht="18.75" customHeight="1" x14ac:dyDescent="0.85">
      <c r="A19" s="47"/>
      <c r="B19" s="68"/>
      <c r="C19" s="69"/>
      <c r="D19" s="54"/>
      <c r="E19" s="80"/>
      <c r="F19" s="80"/>
      <c r="G19" s="53" t="s">
        <v>16</v>
      </c>
      <c r="H19" s="47"/>
      <c r="I19" s="47"/>
      <c r="K19" s="55"/>
    </row>
    <row r="20" spans="1:11" ht="18.75" customHeight="1" x14ac:dyDescent="0.85">
      <c r="A20" s="47"/>
      <c r="B20" s="68"/>
      <c r="C20" s="69"/>
      <c r="D20" s="54"/>
      <c r="E20" s="80"/>
      <c r="F20" s="80"/>
      <c r="G20" s="53" t="s">
        <v>16</v>
      </c>
      <c r="H20" s="47"/>
      <c r="I20" s="47"/>
    </row>
    <row r="21" spans="1:11" ht="18.75" customHeight="1" x14ac:dyDescent="0.85">
      <c r="A21" s="47"/>
      <c r="B21" s="70"/>
      <c r="C21" s="71"/>
      <c r="D21" s="54"/>
      <c r="E21" s="80"/>
      <c r="F21" s="80"/>
      <c r="G21" s="53" t="s">
        <v>16</v>
      </c>
      <c r="H21" s="47"/>
      <c r="I21" s="47"/>
    </row>
    <row r="22" spans="1:11" ht="18.75" customHeight="1" thickBot="1" x14ac:dyDescent="0.9">
      <c r="A22" s="47"/>
      <c r="B22" s="86" t="s">
        <v>77</v>
      </c>
      <c r="C22" s="87"/>
      <c r="D22" s="88"/>
      <c r="E22" s="89">
        <f>SUM(E16:F21)</f>
        <v>0</v>
      </c>
      <c r="F22" s="89"/>
      <c r="G22" s="56" t="s">
        <v>16</v>
      </c>
      <c r="H22" s="47"/>
      <c r="I22" s="47"/>
    </row>
    <row r="23" spans="1:11" ht="18.75" customHeight="1" thickBot="1" x14ac:dyDescent="0.9">
      <c r="A23" s="47"/>
      <c r="B23" s="49"/>
      <c r="C23" s="47"/>
      <c r="D23" s="49"/>
      <c r="E23" s="57"/>
      <c r="F23" s="57"/>
      <c r="G23" s="58"/>
      <c r="H23" s="47"/>
      <c r="I23" s="47"/>
    </row>
    <row r="24" spans="1:11" ht="18.75" customHeight="1" thickBot="1" x14ac:dyDescent="0.9">
      <c r="A24" s="15"/>
      <c r="B24" s="82" t="s">
        <v>102</v>
      </c>
      <c r="C24" s="82"/>
      <c r="D24" s="82"/>
      <c r="E24" s="83" t="e">
        <f>$E$22/$F$12</f>
        <v>#DIV/0!</v>
      </c>
      <c r="F24" s="84"/>
      <c r="G24" s="16" t="s">
        <v>16</v>
      </c>
      <c r="H24" s="15"/>
      <c r="I24" s="15"/>
    </row>
    <row r="25" spans="1:11" ht="18.75" customHeight="1" x14ac:dyDescent="0.85">
      <c r="A25" s="15"/>
      <c r="B25" s="17"/>
      <c r="C25" s="17"/>
      <c r="D25" s="18" t="s">
        <v>103</v>
      </c>
      <c r="E25" s="17"/>
      <c r="F25" s="17"/>
      <c r="G25" s="17"/>
      <c r="H25" s="15"/>
      <c r="I25" s="15"/>
    </row>
    <row r="26" spans="1:11" ht="18.75" customHeight="1" x14ac:dyDescent="0.85">
      <c r="A26" s="15"/>
      <c r="B26" s="41"/>
      <c r="C26" s="41"/>
      <c r="D26" s="41"/>
      <c r="E26" s="35"/>
      <c r="F26" s="35"/>
      <c r="G26" s="16"/>
      <c r="H26" s="15"/>
      <c r="I26" s="15"/>
    </row>
    <row r="27" spans="1:11" ht="18.75" customHeight="1" x14ac:dyDescent="0.85">
      <c r="A27" s="17"/>
      <c r="B27" s="85" t="s">
        <v>104</v>
      </c>
      <c r="C27" s="85"/>
      <c r="D27" s="85"/>
      <c r="E27" s="20" t="e" cm="1">
        <f t="array" ref="E27">IF($E$24&lt;INDEX('Code List'!6:6,MATCH(D10,'Code List'!5:5,0)+2),"×","〇")</f>
        <v>#DIV/0!</v>
      </c>
      <c r="F27" s="81" t="e">
        <f>IF($E$27="〇","（"&amp;TEXT(INDEX('Code List'!7:7,MATCH(D10,'Code List'!5:5,0)),"#,##0")&amp;"円以上）","（"&amp;TEXT(INDEX('Code List'!7:7,MATCH(D10,'Code List'!5:5,0)),"#,##0")&amp;"円未満）")</f>
        <v>#DIV/0!</v>
      </c>
      <c r="G27" s="81"/>
      <c r="H27" s="17"/>
      <c r="I27" s="17"/>
    </row>
    <row r="28" spans="1:11" ht="18.75" customHeight="1" x14ac:dyDescent="0.85">
      <c r="A28" s="15"/>
      <c r="B28" s="17"/>
      <c r="C28" s="17"/>
      <c r="D28" s="17"/>
      <c r="E28" s="17"/>
      <c r="F28" s="17"/>
      <c r="G28" s="17"/>
      <c r="H28" s="15"/>
      <c r="I28" s="15"/>
    </row>
    <row r="29" spans="1:11" ht="18.75" customHeight="1" x14ac:dyDescent="0.85"/>
    <row r="30" spans="1:11" ht="18.75" customHeight="1" x14ac:dyDescent="0.85"/>
    <row r="31" spans="1:11" ht="18.75" customHeight="1" x14ac:dyDescent="0.85"/>
    <row r="32" spans="1:11" ht="18.75" customHeight="1" x14ac:dyDescent="0.85"/>
    <row r="33" s="42" customFormat="1" ht="18.75" customHeight="1" x14ac:dyDescent="0.85"/>
    <row r="34" s="42" customFormat="1" ht="18.75" customHeight="1" x14ac:dyDescent="0.85"/>
  </sheetData>
  <sheetProtection algorithmName="SHA-512" hashValue="fy61Zuesuelk7MVTiyp1uI3BMiu5L1eQ+DrfC5mh1Zv7YGGuCNf3JOVFLG+wvcs8S6sK7Vvv96u4WQtveaVaVg==" saltValue="xCyuY58bKu6pyjTF1DTYkA==" spinCount="100000" sheet="1" objects="1" scenarios="1"/>
  <mergeCells count="18">
    <mergeCell ref="B24:D24"/>
    <mergeCell ref="E24:F24"/>
    <mergeCell ref="B27:D27"/>
    <mergeCell ref="F27:G27"/>
    <mergeCell ref="B22:D22"/>
    <mergeCell ref="E22:F22"/>
    <mergeCell ref="B17:C21"/>
    <mergeCell ref="E17:F17"/>
    <mergeCell ref="E18:F18"/>
    <mergeCell ref="E19:F19"/>
    <mergeCell ref="E20:F20"/>
    <mergeCell ref="E21:F21"/>
    <mergeCell ref="D6:H6"/>
    <mergeCell ref="D8:H8"/>
    <mergeCell ref="B15:D15"/>
    <mergeCell ref="E15:G15"/>
    <mergeCell ref="B16:D16"/>
    <mergeCell ref="E16:F16"/>
  </mergeCells>
  <phoneticPr fontId="4"/>
  <conditionalFormatting sqref="D6:H6 D8:H8 F12 E16:F21 D17:D21">
    <cfRule type="cellIs" dxfId="1" priority="1" operator="equal">
      <formula>""</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EB4E5C-D859-440F-821D-73902775E936}">
          <x14:formula1>
            <xm:f>'Code List'!$A$2:$E$2</xm:f>
          </x14:formula1>
          <xm:sqref>D17:D21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CE821-8CC6-4980-967B-59FD10FFBB03}">
  <sheetPr>
    <pageSetUpPr fitToPage="1"/>
  </sheetPr>
  <dimension ref="A1:K34"/>
  <sheetViews>
    <sheetView showGridLines="0" view="pageBreakPreview" zoomScaleNormal="100" zoomScaleSheetLayoutView="100" workbookViewId="0"/>
  </sheetViews>
  <sheetFormatPr defaultColWidth="9" defaultRowHeight="12.6" x14ac:dyDescent="0.85"/>
  <cols>
    <col min="1" max="1" width="4.85546875" style="17" customWidth="1"/>
    <col min="2" max="2" width="9" style="17" customWidth="1"/>
    <col min="3" max="3" width="2.6171875" style="17" customWidth="1"/>
    <col min="4" max="4" width="17.37890625" style="17" customWidth="1"/>
    <col min="5" max="5" width="4.85546875" style="17" customWidth="1"/>
    <col min="6" max="6" width="17.37890625" style="17" customWidth="1"/>
    <col min="7" max="10" width="4.85546875" style="17" customWidth="1"/>
    <col min="11" max="11" width="8.85546875" style="17" customWidth="1"/>
    <col min="12" max="12" width="19.234375" style="17" bestFit="1" customWidth="1"/>
    <col min="13" max="13" width="87.47265625" style="17" customWidth="1"/>
    <col min="14" max="16384" width="9" style="17"/>
  </cols>
  <sheetData>
    <row r="1" spans="1:10" ht="18.75" customHeight="1" x14ac:dyDescent="0.85"/>
    <row r="2" spans="1:10" ht="22.8" x14ac:dyDescent="0.85">
      <c r="B2" s="21" t="s">
        <v>4</v>
      </c>
      <c r="H2" s="22"/>
      <c r="I2" s="22"/>
      <c r="J2" s="22"/>
    </row>
    <row r="3" spans="1:10" ht="9.4" customHeight="1" x14ac:dyDescent="0.85">
      <c r="B3" s="19"/>
    </row>
    <row r="4" spans="1:10" ht="18.75" customHeight="1" x14ac:dyDescent="0.85">
      <c r="B4" s="19"/>
      <c r="H4" s="37" t="s">
        <v>105</v>
      </c>
    </row>
    <row r="5" spans="1:10" ht="18.75" customHeight="1" x14ac:dyDescent="0.85">
      <c r="A5" s="15"/>
      <c r="B5" s="24"/>
      <c r="C5" s="15"/>
      <c r="D5" s="15"/>
      <c r="E5" s="15"/>
      <c r="F5" s="15"/>
      <c r="G5" s="15"/>
      <c r="H5" s="15"/>
      <c r="I5" s="15"/>
    </row>
    <row r="6" spans="1:10" ht="18.75" customHeight="1" x14ac:dyDescent="0.85">
      <c r="A6" s="15"/>
      <c r="B6" s="25" t="s">
        <v>82</v>
      </c>
      <c r="C6" s="26" t="s">
        <v>85</v>
      </c>
      <c r="D6" s="111" t="s">
        <v>121</v>
      </c>
      <c r="E6" s="111"/>
      <c r="F6" s="111"/>
      <c r="G6" s="111"/>
      <c r="H6" s="111"/>
      <c r="I6" s="15"/>
    </row>
    <row r="7" spans="1:10" ht="9.4" customHeight="1" x14ac:dyDescent="0.85">
      <c r="A7" s="15"/>
      <c r="B7" s="24"/>
      <c r="C7" s="15"/>
      <c r="D7" s="27"/>
      <c r="E7" s="27"/>
      <c r="F7" s="27"/>
      <c r="G7" s="27"/>
      <c r="H7" s="27"/>
      <c r="I7" s="15"/>
    </row>
    <row r="8" spans="1:10" ht="18.75" customHeight="1" x14ac:dyDescent="0.85">
      <c r="A8" s="15"/>
      <c r="B8" s="25" t="s">
        <v>83</v>
      </c>
      <c r="C8" s="26" t="s">
        <v>85</v>
      </c>
      <c r="D8" s="111" t="s">
        <v>128</v>
      </c>
      <c r="E8" s="111"/>
      <c r="F8" s="111"/>
      <c r="G8" s="111"/>
      <c r="H8" s="111"/>
      <c r="I8" s="15"/>
    </row>
    <row r="9" spans="1:10" ht="9.4" customHeight="1" x14ac:dyDescent="0.85">
      <c r="A9" s="15"/>
      <c r="B9" s="24"/>
      <c r="C9" s="15"/>
      <c r="D9" s="27"/>
      <c r="E9" s="15"/>
      <c r="F9" s="15"/>
      <c r="G9" s="15"/>
      <c r="H9" s="15"/>
      <c r="I9" s="15"/>
    </row>
    <row r="10" spans="1:10" ht="18.75" customHeight="1" x14ac:dyDescent="0.85">
      <c r="A10" s="15"/>
      <c r="B10" s="25" t="s">
        <v>86</v>
      </c>
      <c r="C10" s="26" t="s">
        <v>85</v>
      </c>
      <c r="D10" s="38" t="s">
        <v>17</v>
      </c>
      <c r="E10" s="15"/>
      <c r="F10" s="15"/>
      <c r="G10" s="15"/>
      <c r="H10" s="15"/>
      <c r="I10" s="15"/>
    </row>
    <row r="11" spans="1:10" ht="18.75" customHeight="1" thickBot="1" x14ac:dyDescent="0.9">
      <c r="A11" s="15"/>
      <c r="B11" s="24"/>
      <c r="C11" s="15"/>
      <c r="D11" s="15"/>
      <c r="E11" s="15"/>
      <c r="F11" s="15"/>
      <c r="G11" s="15"/>
      <c r="H11" s="15"/>
      <c r="I11" s="15"/>
    </row>
    <row r="12" spans="1:10" ht="18.75" customHeight="1" thickBot="1" x14ac:dyDescent="0.9">
      <c r="A12" s="15"/>
      <c r="B12" s="15" t="s">
        <v>123</v>
      </c>
      <c r="C12" s="15"/>
      <c r="D12" s="15"/>
      <c r="E12" s="15"/>
      <c r="F12" s="29">
        <v>160</v>
      </c>
      <c r="G12" s="15" t="s">
        <v>5</v>
      </c>
      <c r="H12" s="15"/>
      <c r="I12" s="15"/>
    </row>
    <row r="13" spans="1:10" ht="18.75" customHeight="1" x14ac:dyDescent="0.85">
      <c r="A13" s="15"/>
      <c r="B13" s="24"/>
      <c r="C13" s="15"/>
      <c r="D13" s="15"/>
      <c r="E13" s="15"/>
      <c r="F13" s="15"/>
      <c r="G13" s="15"/>
      <c r="H13" s="15"/>
      <c r="I13" s="15"/>
    </row>
    <row r="14" spans="1:10" ht="18.75" customHeight="1" thickBot="1" x14ac:dyDescent="0.9">
      <c r="A14" s="15"/>
      <c r="B14" s="15" t="s">
        <v>88</v>
      </c>
      <c r="C14" s="15"/>
      <c r="D14" s="15"/>
      <c r="E14" s="15"/>
      <c r="F14" s="15"/>
      <c r="G14" s="15"/>
      <c r="H14" s="15"/>
      <c r="I14" s="15"/>
    </row>
    <row r="15" spans="1:10" ht="18.75" customHeight="1" x14ac:dyDescent="0.85">
      <c r="A15" s="15"/>
      <c r="B15" s="112" t="s">
        <v>0</v>
      </c>
      <c r="C15" s="113"/>
      <c r="D15" s="114"/>
      <c r="E15" s="115" t="s">
        <v>1</v>
      </c>
      <c r="F15" s="116"/>
      <c r="G15" s="117"/>
      <c r="H15" s="15"/>
      <c r="I15" s="15"/>
    </row>
    <row r="16" spans="1:10" ht="18.75" customHeight="1" x14ac:dyDescent="0.85">
      <c r="A16" s="15"/>
      <c r="B16" s="98" t="s">
        <v>14</v>
      </c>
      <c r="C16" s="95"/>
      <c r="D16" s="99"/>
      <c r="E16" s="119">
        <v>200000</v>
      </c>
      <c r="F16" s="119"/>
      <c r="G16" s="30" t="s">
        <v>16</v>
      </c>
      <c r="H16" s="15"/>
      <c r="I16" s="15"/>
    </row>
    <row r="17" spans="1:11" ht="18.75" customHeight="1" x14ac:dyDescent="0.85">
      <c r="A17" s="15"/>
      <c r="B17" s="105" t="s">
        <v>117</v>
      </c>
      <c r="C17" s="106"/>
      <c r="D17" s="39" t="s">
        <v>119</v>
      </c>
      <c r="E17" s="119">
        <v>6000</v>
      </c>
      <c r="F17" s="119"/>
      <c r="G17" s="30" t="s">
        <v>16</v>
      </c>
      <c r="H17" s="15"/>
      <c r="I17" s="15"/>
    </row>
    <row r="18" spans="1:11" ht="18.75" customHeight="1" x14ac:dyDescent="0.85">
      <c r="A18" s="15"/>
      <c r="B18" s="107"/>
      <c r="C18" s="108"/>
      <c r="D18" s="40"/>
      <c r="E18" s="120"/>
      <c r="F18" s="120"/>
      <c r="G18" s="30" t="s">
        <v>16</v>
      </c>
      <c r="H18" s="15"/>
      <c r="I18" s="15"/>
      <c r="K18" s="32"/>
    </row>
    <row r="19" spans="1:11" ht="18.75" customHeight="1" x14ac:dyDescent="0.85">
      <c r="A19" s="15"/>
      <c r="B19" s="107"/>
      <c r="C19" s="108"/>
      <c r="D19" s="40"/>
      <c r="E19" s="120"/>
      <c r="F19" s="120"/>
      <c r="G19" s="30" t="s">
        <v>16</v>
      </c>
      <c r="H19" s="15"/>
      <c r="I19" s="15"/>
      <c r="K19" s="32"/>
    </row>
    <row r="20" spans="1:11" ht="18.75" customHeight="1" x14ac:dyDescent="0.85">
      <c r="A20" s="15"/>
      <c r="B20" s="107"/>
      <c r="C20" s="108"/>
      <c r="D20" s="40"/>
      <c r="E20" s="120"/>
      <c r="F20" s="120"/>
      <c r="G20" s="30" t="s">
        <v>16</v>
      </c>
      <c r="H20" s="15"/>
      <c r="I20" s="15"/>
    </row>
    <row r="21" spans="1:11" ht="18.75" customHeight="1" x14ac:dyDescent="0.85">
      <c r="A21" s="15"/>
      <c r="B21" s="109"/>
      <c r="C21" s="110"/>
      <c r="D21" s="40"/>
      <c r="E21" s="120"/>
      <c r="F21" s="120"/>
      <c r="G21" s="30" t="s">
        <v>16</v>
      </c>
      <c r="H21" s="15"/>
      <c r="I21" s="15"/>
    </row>
    <row r="22" spans="1:11" ht="18.75" customHeight="1" thickBot="1" x14ac:dyDescent="0.9">
      <c r="A22" s="15"/>
      <c r="B22" s="101" t="s">
        <v>77</v>
      </c>
      <c r="C22" s="102"/>
      <c r="D22" s="103"/>
      <c r="E22" s="118">
        <f>SUM(E16:F21)</f>
        <v>206000</v>
      </c>
      <c r="F22" s="118"/>
      <c r="G22" s="34" t="s">
        <v>16</v>
      </c>
      <c r="H22" s="15"/>
      <c r="I22" s="15"/>
    </row>
    <row r="23" spans="1:11" ht="18.75" customHeight="1" thickBot="1" x14ac:dyDescent="0.9">
      <c r="A23" s="15"/>
      <c r="B23" s="26"/>
      <c r="C23" s="15"/>
      <c r="D23" s="26"/>
      <c r="E23" s="35"/>
      <c r="F23" s="35"/>
      <c r="G23" s="16"/>
      <c r="H23" s="15"/>
      <c r="I23" s="15"/>
    </row>
    <row r="24" spans="1:11" ht="18.75" customHeight="1" thickBot="1" x14ac:dyDescent="0.9">
      <c r="A24" s="15"/>
      <c r="B24" s="82" t="s">
        <v>102</v>
      </c>
      <c r="C24" s="82"/>
      <c r="D24" s="82"/>
      <c r="E24" s="83">
        <f>$E$22/$F$12</f>
        <v>1287.5</v>
      </c>
      <c r="F24" s="84"/>
      <c r="G24" s="16" t="s">
        <v>16</v>
      </c>
      <c r="H24" s="15"/>
      <c r="I24" s="15"/>
    </row>
    <row r="25" spans="1:11" ht="18.75" customHeight="1" x14ac:dyDescent="0.85">
      <c r="A25" s="15"/>
      <c r="D25" s="18" t="s">
        <v>103</v>
      </c>
      <c r="H25" s="15"/>
      <c r="I25" s="15"/>
    </row>
    <row r="26" spans="1:11" ht="18.75" customHeight="1" x14ac:dyDescent="0.85">
      <c r="A26" s="15"/>
      <c r="B26" s="41"/>
      <c r="C26" s="41"/>
      <c r="D26" s="41"/>
      <c r="E26" s="35"/>
      <c r="F26" s="35"/>
      <c r="G26" s="16"/>
      <c r="H26" s="15"/>
      <c r="I26" s="15"/>
    </row>
    <row r="27" spans="1:11" ht="18.75" customHeight="1" x14ac:dyDescent="0.85">
      <c r="B27" s="85" t="s">
        <v>104</v>
      </c>
      <c r="C27" s="85"/>
      <c r="D27" s="85"/>
      <c r="E27" s="36" t="str" cm="1">
        <f t="array" ref="E27">IF($E$24&lt;INDEX('Code List'!6:6,MATCH(D10,'Code List'!5:5,0)+2),"×","〇")</f>
        <v>〇</v>
      </c>
      <c r="F27" s="92" t="str">
        <f>IF($E$27="〇","（"&amp;TEXT(INDEX('Code List'!7:7,MATCH(D10,'Code List'!5:5,0)),"#,##0")&amp;"円以上）","（"&amp;TEXT(INDEX('Code List'!7:7,MATCH(D10,'Code List'!5:5,0)),"#,##0")&amp;"円未満）")</f>
        <v>（1,228円以上）</v>
      </c>
      <c r="G27" s="92"/>
    </row>
    <row r="28" spans="1:11" ht="18.75" customHeight="1" x14ac:dyDescent="0.85">
      <c r="A28" s="15"/>
      <c r="H28" s="15"/>
      <c r="I28" s="15"/>
    </row>
    <row r="29" spans="1:11" ht="18.75" customHeight="1" x14ac:dyDescent="0.85"/>
    <row r="30" spans="1:11" ht="18.75" customHeight="1" x14ac:dyDescent="0.85"/>
    <row r="31" spans="1:11" ht="18.75" customHeight="1" x14ac:dyDescent="0.85"/>
    <row r="32" spans="1:11" ht="18.75" customHeight="1" x14ac:dyDescent="0.85"/>
    <row r="33" s="17" customFormat="1" ht="18.75" customHeight="1" x14ac:dyDescent="0.85"/>
    <row r="34" s="17" customFormat="1" ht="18.75" customHeight="1" x14ac:dyDescent="0.85"/>
  </sheetData>
  <sheetProtection algorithmName="SHA-512" hashValue="lDiYllbbv+fzN4lL+mhK4H5MIsYf4PNk1UK+QDNUyA/B2Lwm+NGGSq7JzSnzUt24Nz5W32xoWbY/2wAPUyHnwQ==" saltValue="nZgIAy7SOJQjdTln8gGJvw==" spinCount="100000" sheet="1" objects="1" scenarios="1"/>
  <mergeCells count="18">
    <mergeCell ref="D6:H6"/>
    <mergeCell ref="D8:H8"/>
    <mergeCell ref="B15:D15"/>
    <mergeCell ref="E15:G15"/>
    <mergeCell ref="B16:D16"/>
    <mergeCell ref="E16:F16"/>
    <mergeCell ref="B17:C21"/>
    <mergeCell ref="E17:F17"/>
    <mergeCell ref="E18:F18"/>
    <mergeCell ref="E19:F19"/>
    <mergeCell ref="E20:F20"/>
    <mergeCell ref="E21:F21"/>
    <mergeCell ref="B22:D22"/>
    <mergeCell ref="E22:F22"/>
    <mergeCell ref="B24:D24"/>
    <mergeCell ref="E24:F24"/>
    <mergeCell ref="B27:D27"/>
    <mergeCell ref="F27:G27"/>
  </mergeCells>
  <phoneticPr fontId="4"/>
  <conditionalFormatting sqref="D6:H6 D8:H8 F12 E16:F21 D17:D21">
    <cfRule type="cellIs" dxfId="0" priority="1" operator="equal">
      <formula>""</formula>
    </cfRule>
  </conditionalFormatting>
  <pageMargins left="0.7" right="0.7" top="0.75" bottom="0.75" header="0.3" footer="0.3"/>
  <pageSetup paperSize="9" scale="63"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7412FB9-CCDC-4BA4-8499-36778F1868C1}">
          <x14:formula1>
            <xm:f>'Code List'!$A$2:$E$2</xm:f>
          </x14:formula1>
          <xm:sqref>D17:D21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F04CE-A990-485E-8235-639216B29F2D}">
  <dimension ref="A1:BD7"/>
  <sheetViews>
    <sheetView showGridLines="0" workbookViewId="0">
      <selection activeCell="F14" sqref="F14"/>
    </sheetView>
  </sheetViews>
  <sheetFormatPr defaultRowHeight="17.7" x14ac:dyDescent="0.85"/>
  <cols>
    <col min="1" max="2" width="9" customWidth="1"/>
  </cols>
  <sheetData>
    <row r="1" spans="1:56" ht="18.75" customHeight="1" x14ac:dyDescent="0.85">
      <c r="A1" s="3" t="s">
        <v>94</v>
      </c>
      <c r="B1" s="1" t="s">
        <v>96</v>
      </c>
      <c r="C1" s="1" t="s">
        <v>97</v>
      </c>
      <c r="D1" s="1" t="s">
        <v>98</v>
      </c>
      <c r="E1" s="1" t="s">
        <v>79</v>
      </c>
      <c r="F1" s="1" t="s">
        <v>80</v>
      </c>
      <c r="G1" s="1" t="s">
        <v>99</v>
      </c>
      <c r="H1" s="1" t="s">
        <v>100</v>
      </c>
      <c r="I1" s="1" t="s">
        <v>101</v>
      </c>
    </row>
    <row r="2" spans="1:56" ht="18.75" customHeight="1" x14ac:dyDescent="0.85">
      <c r="A2" s="3" t="s">
        <v>118</v>
      </c>
      <c r="B2" s="1" t="s">
        <v>79</v>
      </c>
      <c r="C2" s="1" t="s">
        <v>80</v>
      </c>
      <c r="D2" s="1" t="s">
        <v>120</v>
      </c>
      <c r="E2" s="1" t="s">
        <v>101</v>
      </c>
      <c r="F2" s="1"/>
      <c r="G2" s="1"/>
      <c r="H2" s="1"/>
      <c r="I2" s="1"/>
    </row>
    <row r="3" spans="1:56" ht="18.75" customHeight="1" x14ac:dyDescent="0.85"/>
    <row r="4" spans="1:56" ht="18.75" customHeight="1" x14ac:dyDescent="0.85">
      <c r="A4" s="139" t="s">
        <v>129</v>
      </c>
      <c r="B4" s="139"/>
      <c r="C4" s="139"/>
      <c r="D4" s="1">
        <v>1</v>
      </c>
      <c r="E4" s="1">
        <v>2</v>
      </c>
      <c r="F4" s="1">
        <v>3</v>
      </c>
      <c r="G4" s="1">
        <v>4</v>
      </c>
      <c r="H4" s="1">
        <v>5</v>
      </c>
      <c r="I4" s="1">
        <v>6</v>
      </c>
      <c r="J4" s="1">
        <v>7</v>
      </c>
      <c r="K4" s="1">
        <v>8</v>
      </c>
      <c r="L4" s="1">
        <v>9</v>
      </c>
      <c r="M4" s="1">
        <v>10</v>
      </c>
      <c r="N4" s="1">
        <v>11</v>
      </c>
      <c r="O4" s="1">
        <v>12</v>
      </c>
      <c r="P4" s="1">
        <v>13</v>
      </c>
      <c r="Q4" s="1">
        <v>14</v>
      </c>
      <c r="R4" s="1">
        <v>15</v>
      </c>
      <c r="S4" s="1">
        <v>16</v>
      </c>
      <c r="T4" s="1">
        <v>17</v>
      </c>
      <c r="U4" s="1">
        <v>18</v>
      </c>
      <c r="V4" s="1">
        <v>19</v>
      </c>
      <c r="W4" s="1">
        <v>20</v>
      </c>
      <c r="X4" s="1">
        <v>21</v>
      </c>
      <c r="Y4" s="1">
        <v>22</v>
      </c>
      <c r="Z4" s="1">
        <v>23</v>
      </c>
      <c r="AA4" s="1">
        <v>24</v>
      </c>
      <c r="AB4" s="1">
        <v>25</v>
      </c>
      <c r="AC4" s="1">
        <v>26</v>
      </c>
      <c r="AD4" s="1">
        <v>27</v>
      </c>
      <c r="AE4" s="1">
        <v>28</v>
      </c>
      <c r="AF4" s="1">
        <v>29</v>
      </c>
      <c r="AG4" s="1">
        <v>30</v>
      </c>
      <c r="AH4" s="1">
        <v>31</v>
      </c>
      <c r="AI4" s="1">
        <v>32</v>
      </c>
      <c r="AJ4" s="1">
        <v>33</v>
      </c>
      <c r="AK4" s="1">
        <v>34</v>
      </c>
      <c r="AL4" s="1">
        <v>35</v>
      </c>
      <c r="AM4" s="1">
        <v>36</v>
      </c>
      <c r="AN4" s="1">
        <v>37</v>
      </c>
      <c r="AO4" s="1">
        <v>38</v>
      </c>
      <c r="AP4" s="1">
        <v>39</v>
      </c>
      <c r="AQ4" s="1">
        <v>40</v>
      </c>
      <c r="AR4" s="1">
        <v>41</v>
      </c>
      <c r="AS4" s="1">
        <v>42</v>
      </c>
      <c r="AT4" s="1">
        <v>43</v>
      </c>
      <c r="AU4" s="1">
        <v>44</v>
      </c>
      <c r="AV4" s="1">
        <v>45</v>
      </c>
      <c r="AW4" s="1">
        <v>46</v>
      </c>
      <c r="AX4" s="1">
        <v>47</v>
      </c>
      <c r="AY4" s="1">
        <v>48</v>
      </c>
      <c r="AZ4" s="1">
        <v>49</v>
      </c>
      <c r="BA4" s="1">
        <v>50</v>
      </c>
      <c r="BB4" s="1">
        <v>51</v>
      </c>
      <c r="BC4" s="1">
        <v>52</v>
      </c>
      <c r="BD4" s="1">
        <v>53</v>
      </c>
    </row>
    <row r="5" spans="1:56" ht="18.75" customHeight="1" x14ac:dyDescent="0.85">
      <c r="A5" s="1"/>
      <c r="B5" s="1"/>
      <c r="C5" s="1" t="s">
        <v>18</v>
      </c>
      <c r="D5" s="1" t="s">
        <v>19</v>
      </c>
      <c r="E5" s="1" t="s">
        <v>20</v>
      </c>
      <c r="F5" s="1" t="s">
        <v>21</v>
      </c>
      <c r="G5" s="1" t="s">
        <v>22</v>
      </c>
      <c r="H5" s="1" t="s">
        <v>23</v>
      </c>
      <c r="I5" s="1" t="s">
        <v>24</v>
      </c>
      <c r="J5" s="1" t="s">
        <v>25</v>
      </c>
      <c r="K5" s="1" t="s">
        <v>26</v>
      </c>
      <c r="L5" s="1" t="s">
        <v>27</v>
      </c>
      <c r="M5" s="1" t="s">
        <v>28</v>
      </c>
      <c r="N5" s="1" t="s">
        <v>29</v>
      </c>
      <c r="O5" s="1" t="s">
        <v>30</v>
      </c>
      <c r="P5" s="1" t="s">
        <v>31</v>
      </c>
      <c r="Q5" s="1" t="s">
        <v>32</v>
      </c>
      <c r="R5" s="1" t="s">
        <v>33</v>
      </c>
      <c r="S5" s="1" t="s">
        <v>34</v>
      </c>
      <c r="T5" s="1" t="s">
        <v>35</v>
      </c>
      <c r="U5" s="1" t="s">
        <v>36</v>
      </c>
      <c r="V5" s="1" t="s">
        <v>37</v>
      </c>
      <c r="W5" s="1" t="s">
        <v>38</v>
      </c>
      <c r="X5" s="1" t="s">
        <v>39</v>
      </c>
      <c r="Y5" s="1" t="s">
        <v>40</v>
      </c>
      <c r="Z5" s="1" t="s">
        <v>41</v>
      </c>
      <c r="AA5" s="1" t="s">
        <v>42</v>
      </c>
      <c r="AB5" s="1" t="s">
        <v>43</v>
      </c>
      <c r="AC5" s="1" t="s">
        <v>44</v>
      </c>
      <c r="AD5" s="1" t="s">
        <v>45</v>
      </c>
      <c r="AE5" s="1" t="s">
        <v>46</v>
      </c>
      <c r="AF5" s="1" t="s">
        <v>47</v>
      </c>
      <c r="AG5" s="1" t="s">
        <v>48</v>
      </c>
      <c r="AH5" s="1" t="s">
        <v>49</v>
      </c>
      <c r="AI5" s="1" t="s">
        <v>50</v>
      </c>
      <c r="AJ5" s="1" t="s">
        <v>51</v>
      </c>
      <c r="AK5" s="1" t="s">
        <v>52</v>
      </c>
      <c r="AL5" s="1" t="s">
        <v>53</v>
      </c>
      <c r="AM5" s="1" t="s">
        <v>54</v>
      </c>
      <c r="AN5" s="1" t="s">
        <v>55</v>
      </c>
      <c r="AO5" s="1" t="s">
        <v>56</v>
      </c>
      <c r="AP5" s="1" t="s">
        <v>57</v>
      </c>
      <c r="AQ5" s="1" t="s">
        <v>58</v>
      </c>
      <c r="AR5" s="1" t="s">
        <v>59</v>
      </c>
      <c r="AS5" s="1" t="s">
        <v>60</v>
      </c>
      <c r="AT5" s="1" t="s">
        <v>61</v>
      </c>
      <c r="AU5" s="1" t="s">
        <v>62</v>
      </c>
      <c r="AV5" s="1" t="s">
        <v>63</v>
      </c>
      <c r="AW5" s="1" t="s">
        <v>64</v>
      </c>
      <c r="AX5" s="1" t="s">
        <v>65</v>
      </c>
      <c r="AY5" s="1" t="s">
        <v>66</v>
      </c>
      <c r="AZ5" s="1" t="s">
        <v>67</v>
      </c>
      <c r="BA5" s="1" t="s">
        <v>68</v>
      </c>
      <c r="BB5" s="1" t="s">
        <v>69</v>
      </c>
      <c r="BC5" s="1" t="s">
        <v>70</v>
      </c>
      <c r="BD5" s="1" t="s">
        <v>17</v>
      </c>
    </row>
    <row r="6" spans="1:56" ht="18.75" customHeight="1" x14ac:dyDescent="0.85">
      <c r="A6" s="2" t="s">
        <v>72</v>
      </c>
      <c r="B6" s="1" t="s">
        <v>130</v>
      </c>
      <c r="C6" s="1" t="s">
        <v>17</v>
      </c>
      <c r="D6" s="140">
        <v>3055</v>
      </c>
      <c r="E6" s="140">
        <v>2583</v>
      </c>
      <c r="F6" s="140">
        <v>1989</v>
      </c>
      <c r="G6" s="140">
        <v>2655</v>
      </c>
      <c r="H6" s="140">
        <v>3547</v>
      </c>
      <c r="I6" s="140">
        <v>3321</v>
      </c>
      <c r="J6" s="140">
        <v>3526</v>
      </c>
      <c r="K6" s="140">
        <v>3618</v>
      </c>
      <c r="L6" s="140">
        <v>2891</v>
      </c>
      <c r="M6" s="140">
        <v>3178</v>
      </c>
      <c r="N6" s="140">
        <v>3137</v>
      </c>
      <c r="O6" s="140">
        <v>3444</v>
      </c>
      <c r="P6" s="140">
        <v>3577</v>
      </c>
      <c r="Q6" s="140">
        <v>3137</v>
      </c>
      <c r="R6" s="140">
        <v>2788</v>
      </c>
      <c r="S6" s="140">
        <v>3926</v>
      </c>
      <c r="T6" s="140">
        <v>4859</v>
      </c>
      <c r="U6" s="140">
        <v>4059</v>
      </c>
      <c r="V6" s="140">
        <v>4787</v>
      </c>
      <c r="W6" s="140">
        <v>3588</v>
      </c>
      <c r="X6" s="140">
        <v>4889</v>
      </c>
      <c r="Y6" s="140">
        <v>3741</v>
      </c>
      <c r="Z6" s="140">
        <v>4182</v>
      </c>
      <c r="AA6" s="140">
        <v>4387</v>
      </c>
      <c r="AB6" s="140">
        <v>3208</v>
      </c>
      <c r="AC6" s="140">
        <v>3834</v>
      </c>
      <c r="AD6" s="140">
        <v>3034</v>
      </c>
      <c r="AE6" s="140">
        <v>5320</v>
      </c>
      <c r="AF6" s="140">
        <v>3444</v>
      </c>
      <c r="AG6" s="140">
        <v>3085</v>
      </c>
      <c r="AH6" s="140">
        <v>3803</v>
      </c>
      <c r="AI6" s="140">
        <v>5299</v>
      </c>
      <c r="AJ6" s="140">
        <v>3526</v>
      </c>
      <c r="AK6" s="140">
        <v>3485</v>
      </c>
      <c r="AL6" s="140">
        <v>3188</v>
      </c>
      <c r="AM6" s="140">
        <v>2839</v>
      </c>
      <c r="AN6" s="140">
        <v>3157</v>
      </c>
      <c r="AO6" s="140">
        <v>3249</v>
      </c>
      <c r="AP6" s="140">
        <v>3403</v>
      </c>
      <c r="AQ6" s="140">
        <v>2901</v>
      </c>
      <c r="AR6" s="140">
        <v>3413</v>
      </c>
      <c r="AS6" s="140">
        <v>2788</v>
      </c>
      <c r="AT6" s="140">
        <v>3721</v>
      </c>
      <c r="AU6" s="140">
        <v>3208</v>
      </c>
      <c r="AV6" s="140">
        <v>2839</v>
      </c>
      <c r="AW6" s="140">
        <v>2829</v>
      </c>
      <c r="AX6" s="140">
        <v>3260</v>
      </c>
      <c r="AY6" s="140">
        <v>3647</v>
      </c>
      <c r="AZ6" s="140">
        <v>3280</v>
      </c>
      <c r="BA6" s="140">
        <v>2296</v>
      </c>
      <c r="BB6" s="140">
        <v>1825</v>
      </c>
      <c r="BC6" s="4">
        <v>1412</v>
      </c>
      <c r="BD6" s="4"/>
    </row>
    <row r="7" spans="1:56" ht="18.75" customHeight="1" x14ac:dyDescent="0.85">
      <c r="A7" s="2" t="s">
        <v>71</v>
      </c>
      <c r="B7" s="3" t="s">
        <v>131</v>
      </c>
      <c r="C7" s="1" t="s">
        <v>17</v>
      </c>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v>1228</v>
      </c>
    </row>
  </sheetData>
  <sheetProtection algorithmName="SHA-512" hashValue="Ijk3qy9RhLdfOwlsSBhz6M5qWd95GRwuQWE4WFaiMcogDSWQ5gGGBWaBZi6bsnGCk1aS5rtiA1qfKtkHlBY5fQ==" saltValue="6SLDE8l8xXcO6o/tOklqPg==" spinCount="100000" sheet="1" objects="1" scenarios="1"/>
  <mergeCells count="1">
    <mergeCell ref="A4:C4"/>
  </mergeCells>
  <phoneticPr fontId="4"/>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3FC03-97E3-45A6-8976-E56682D92429}">
  <dimension ref="A1:G15"/>
  <sheetViews>
    <sheetView showGridLines="0" zoomScale="85" zoomScaleNormal="85" workbookViewId="0">
      <selection activeCell="E19" sqref="E19:F19"/>
    </sheetView>
  </sheetViews>
  <sheetFormatPr defaultRowHeight="17.7" x14ac:dyDescent="0.85"/>
  <cols>
    <col min="1" max="1" width="8.85546875" bestFit="1" customWidth="1"/>
    <col min="2" max="2" width="19.234375" bestFit="1" customWidth="1"/>
    <col min="3" max="3" width="95" customWidth="1"/>
    <col min="5" max="5" width="8.85546875" bestFit="1" customWidth="1"/>
    <col min="6" max="6" width="27.140625" bestFit="1" customWidth="1"/>
    <col min="7" max="7" width="66.85546875" customWidth="1"/>
  </cols>
  <sheetData>
    <row r="1" spans="1:7" ht="18.75" customHeight="1" x14ac:dyDescent="0.85">
      <c r="A1" s="14"/>
      <c r="B1" s="12" t="s">
        <v>125</v>
      </c>
      <c r="C1" s="13" t="s">
        <v>6</v>
      </c>
      <c r="E1" s="14"/>
      <c r="F1" s="12" t="s">
        <v>125</v>
      </c>
      <c r="G1" s="13" t="s">
        <v>6</v>
      </c>
    </row>
    <row r="2" spans="1:7" ht="18.75" customHeight="1" x14ac:dyDescent="0.85">
      <c r="A2" s="136" t="s">
        <v>73</v>
      </c>
      <c r="B2" s="8" t="s">
        <v>7</v>
      </c>
      <c r="C2" s="9" t="s">
        <v>8</v>
      </c>
      <c r="E2" s="136" t="s">
        <v>73</v>
      </c>
      <c r="F2" s="8" t="s">
        <v>7</v>
      </c>
      <c r="G2" s="9" t="s">
        <v>107</v>
      </c>
    </row>
    <row r="3" spans="1:7" ht="18.75" customHeight="1" x14ac:dyDescent="0.85">
      <c r="A3" s="136"/>
      <c r="B3" s="137" t="s">
        <v>3</v>
      </c>
      <c r="C3" s="138" t="s">
        <v>75</v>
      </c>
      <c r="E3" s="136"/>
      <c r="F3" s="137" t="s">
        <v>108</v>
      </c>
      <c r="G3" s="138" t="s">
        <v>113</v>
      </c>
    </row>
    <row r="4" spans="1:7" ht="18.75" customHeight="1" x14ac:dyDescent="0.85">
      <c r="A4" s="136"/>
      <c r="B4" s="137"/>
      <c r="C4" s="138"/>
      <c r="E4" s="136"/>
      <c r="F4" s="137"/>
      <c r="G4" s="138"/>
    </row>
    <row r="5" spans="1:7" ht="18.75" customHeight="1" x14ac:dyDescent="0.85">
      <c r="A5" s="136"/>
      <c r="B5" s="8" t="s">
        <v>9</v>
      </c>
      <c r="C5" s="9" t="s">
        <v>10</v>
      </c>
      <c r="E5" s="130" t="s">
        <v>74</v>
      </c>
      <c r="F5" s="6" t="s">
        <v>109</v>
      </c>
      <c r="G5" s="11" t="s">
        <v>114</v>
      </c>
    </row>
    <row r="6" spans="1:7" ht="18.75" customHeight="1" x14ac:dyDescent="0.85">
      <c r="A6" s="136"/>
      <c r="B6" s="137" t="s">
        <v>11</v>
      </c>
      <c r="C6" s="138" t="s">
        <v>87</v>
      </c>
      <c r="E6" s="130"/>
      <c r="F6" s="7" t="s">
        <v>110</v>
      </c>
      <c r="G6" s="10" t="s">
        <v>115</v>
      </c>
    </row>
    <row r="7" spans="1:7" ht="18.75" customHeight="1" x14ac:dyDescent="0.85">
      <c r="A7" s="136"/>
      <c r="B7" s="137"/>
      <c r="C7" s="138"/>
      <c r="E7" s="130"/>
      <c r="F7" s="6" t="s">
        <v>111</v>
      </c>
      <c r="G7" s="11" t="s">
        <v>116</v>
      </c>
    </row>
    <row r="8" spans="1:7" ht="18.75" customHeight="1" x14ac:dyDescent="0.85">
      <c r="A8" s="130" t="s">
        <v>74</v>
      </c>
      <c r="B8" s="132" t="s">
        <v>89</v>
      </c>
      <c r="C8" s="133" t="s">
        <v>91</v>
      </c>
      <c r="E8" s="130"/>
      <c r="F8" s="132" t="s">
        <v>112</v>
      </c>
      <c r="G8" s="133" t="s">
        <v>81</v>
      </c>
    </row>
    <row r="9" spans="1:7" ht="18.75" customHeight="1" thickBot="1" x14ac:dyDescent="0.9">
      <c r="A9" s="130"/>
      <c r="B9" s="132"/>
      <c r="C9" s="133"/>
      <c r="E9" s="131"/>
      <c r="F9" s="134"/>
      <c r="G9" s="135"/>
    </row>
    <row r="10" spans="1:7" ht="18.75" customHeight="1" x14ac:dyDescent="0.85">
      <c r="A10" s="130"/>
      <c r="B10" s="7" t="s">
        <v>2</v>
      </c>
      <c r="C10" s="10" t="s">
        <v>12</v>
      </c>
      <c r="E10" s="124" t="s">
        <v>127</v>
      </c>
      <c r="F10" s="125"/>
      <c r="G10" s="126"/>
    </row>
    <row r="11" spans="1:7" ht="18.75" customHeight="1" thickBot="1" x14ac:dyDescent="0.9">
      <c r="A11" s="130"/>
      <c r="B11" s="132" t="s">
        <v>13</v>
      </c>
      <c r="C11" s="133" t="s">
        <v>76</v>
      </c>
      <c r="E11" s="127"/>
      <c r="F11" s="128"/>
      <c r="G11" s="129"/>
    </row>
    <row r="12" spans="1:7" ht="18.75" customHeight="1" x14ac:dyDescent="0.85">
      <c r="A12" s="130"/>
      <c r="B12" s="132"/>
      <c r="C12" s="133"/>
    </row>
    <row r="13" spans="1:7" ht="18.75" customHeight="1" x14ac:dyDescent="0.85">
      <c r="A13" s="130"/>
      <c r="B13" s="132" t="s">
        <v>90</v>
      </c>
      <c r="C13" s="133" t="s">
        <v>92</v>
      </c>
    </row>
    <row r="14" spans="1:7" ht="18.75" customHeight="1" thickBot="1" x14ac:dyDescent="0.9">
      <c r="A14" s="131"/>
      <c r="B14" s="134"/>
      <c r="C14" s="135"/>
    </row>
    <row r="15" spans="1:7" ht="39" customHeight="1" thickBot="1" x14ac:dyDescent="0.9">
      <c r="A15" s="121" t="s">
        <v>124</v>
      </c>
      <c r="B15" s="122"/>
      <c r="C15" s="123"/>
    </row>
  </sheetData>
  <sheetProtection algorithmName="SHA-512" hashValue="rDsNOUq8DWPnK66++qaGMUj5lnTjL+WTZhV5i+2h9NV5u/yJf5rQETvPhhYC0a8XEXGQBiPuvt/kexTfvYvSeg==" saltValue="154bbOaNk5u/t64uCm/hOw==" spinCount="100000" sheet="1" objects="1" scenarios="1"/>
  <mergeCells count="20">
    <mergeCell ref="G3:G4"/>
    <mergeCell ref="E2:E4"/>
    <mergeCell ref="E5:E9"/>
    <mergeCell ref="B13:B14"/>
    <mergeCell ref="C13:C14"/>
    <mergeCell ref="F3:F4"/>
    <mergeCell ref="A2:A7"/>
    <mergeCell ref="B3:B4"/>
    <mergeCell ref="C3:C4"/>
    <mergeCell ref="B6:B7"/>
    <mergeCell ref="C6:C7"/>
    <mergeCell ref="A15:C15"/>
    <mergeCell ref="E10:G11"/>
    <mergeCell ref="A8:A14"/>
    <mergeCell ref="B8:B9"/>
    <mergeCell ref="C8:C9"/>
    <mergeCell ref="B11:B12"/>
    <mergeCell ref="C11:C12"/>
    <mergeCell ref="F8:F9"/>
    <mergeCell ref="G8:G9"/>
  </mergeCells>
  <phoneticPr fontId="4"/>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工事</vt:lpstr>
      <vt:lpstr>工事 (記載例)</vt:lpstr>
      <vt:lpstr>委託・指定管理</vt:lpstr>
      <vt:lpstr>委託・指定管理 (記載例)</vt:lpstr>
      <vt:lpstr>Code List</vt:lpstr>
      <vt:lpstr>表</vt:lpstr>
      <vt:lpstr>委託・指定管理!Print_Area</vt:lpstr>
      <vt:lpstr>'委託・指定管理 (記載例)'!Print_Area</vt:lpstr>
      <vt:lpstr>工事!Print_Area</vt:lpstr>
      <vt:lpstr>'工事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藤島 健太</dc:creator>
  <cp:lastModifiedBy>藤島 健太</cp:lastModifiedBy>
  <cp:lastPrinted>2025-12-04T12:06:07Z</cp:lastPrinted>
  <dcterms:created xsi:type="dcterms:W3CDTF">2025-12-02T09:16:19Z</dcterms:created>
  <dcterms:modified xsi:type="dcterms:W3CDTF">2026-06-05T08:02:05Z</dcterms:modified>
</cp:coreProperties>
</file>